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  <sheet name="Table 2" sheetId="2" state="visible" r:id="rId3"/>
    <sheet name="Table 3" sheetId="3" state="visible" r:id="rId4"/>
    <sheet name="Table 4" sheetId="4" state="visible" r:id="rId5"/>
    <sheet name="Table 5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<sst xmlns="http://schemas.openxmlformats.org/spreadsheetml/2006/main" count="256" uniqueCount="197">
  <si>
    <r>
      <rPr>
        <b val="true"/>
        <sz val="12"/>
        <rFont val="Arial"/>
        <family val="2"/>
        <charset val="1"/>
      </rPr>
      <t xml:space="preserve">ANEXO I DA RESOLUÇÃO Nº 007/2024-COU/UNESPAR
</t>
    </r>
    <r>
      <rPr>
        <sz val="12"/>
        <rFont val="Arial MT"/>
        <family val="2"/>
        <charset val="1"/>
      </rPr>
      <t xml:space="preserve">QUADRO DE PONTUAÇÃO DAS ATIVIDADES DOCENTES</t>
    </r>
  </si>
  <si>
    <t xml:space="preserve">DADOS PESSOAIS</t>
  </si>
  <si>
    <t xml:space="preserve">Nome completo do(a) professor(a):</t>
  </si>
  <si>
    <t xml:space="preserve">Regime de trabalho (T-10; T-20; T-34; T-40; TIDE): </t>
  </si>
  <si>
    <t xml:space="preserve"> Ascensão para:</t>
  </si>
  <si>
    <t xml:space="preserve">GRUPO 01 - ATIVIDADES DE ENSINO</t>
  </si>
  <si>
    <t xml:space="preserve">ATIVIDADES</t>
  </si>
  <si>
    <t xml:space="preserve">Total de horas-aula ministradas no período avaliado</t>
  </si>
  <si>
    <t xml:space="preserve">Pontuação por hora-aula</t>
  </si>
  <si>
    <t xml:space="preserve">Total</t>
  </si>
  <si>
    <t xml:space="preserve">Graduação</t>
  </si>
  <si>
    <r>
      <rPr>
        <sz val="7.5"/>
        <rFont val="Arial MT"/>
        <family val="2"/>
        <charset val="1"/>
      </rPr>
      <t xml:space="preserve">Pós-Graduação </t>
    </r>
    <r>
      <rPr>
        <i val="true"/>
        <sz val="7.5"/>
        <rFont val="Arial"/>
        <family val="2"/>
        <charset val="1"/>
      </rPr>
      <t xml:space="preserve">Lato-sensu</t>
    </r>
  </si>
  <si>
    <r>
      <rPr>
        <sz val="7.5"/>
        <rFont val="Arial MT"/>
        <family val="2"/>
        <charset val="1"/>
      </rPr>
      <t xml:space="preserve">Pós-Graduação: </t>
    </r>
    <r>
      <rPr>
        <i val="true"/>
        <sz val="7.5"/>
        <rFont val="Arial"/>
        <family val="2"/>
        <charset val="1"/>
      </rPr>
      <t xml:space="preserve">Stricto-sensu</t>
    </r>
  </si>
  <si>
    <t xml:space="preserve">Total:</t>
  </si>
  <si>
    <t xml:space="preserve">GRUPO 02 - PRODUÇÃO ACADÊMICA</t>
  </si>
  <si>
    <t xml:space="preserve">Quantidade</t>
  </si>
  <si>
    <t xml:space="preserve">Pontuação por unidade</t>
  </si>
  <si>
    <t xml:space="preserve">Comunicações em congressos simpósios ou eventos similares especializados internacionais</t>
  </si>
  <si>
    <t xml:space="preserve">Trabalhos apresentados (oralmente)</t>
  </si>
  <si>
    <t xml:space="preserve">Trabalhos apresentados (pôster)</t>
  </si>
  <si>
    <t xml:space="preserve">Resumos publicados</t>
  </si>
  <si>
    <t xml:space="preserve">Resumo Expandido</t>
  </si>
  <si>
    <t xml:space="preserve">Conferências e Palestras como convidado</t>
  </si>
  <si>
    <t xml:space="preserve">Minicursos ministrados</t>
  </si>
  <si>
    <t xml:space="preserve">Comunicações em congressos, simpósios ou eventos similares especializados nacionais</t>
  </si>
  <si>
    <t xml:space="preserve">Resumo expandido</t>
  </si>
  <si>
    <t xml:space="preserve">Minicursos ministrados em Eventos Científicos</t>
  </si>
  <si>
    <t xml:space="preserve">Participação em bancas</t>
  </si>
  <si>
    <t xml:space="preserve">Dissertação de Mestrado</t>
  </si>
  <si>
    <t xml:space="preserve">Tese de Doutorado</t>
  </si>
  <si>
    <t xml:space="preserve">Participação efetiva em bancas de qualificação (mestrado/doutorado)</t>
  </si>
  <si>
    <t xml:space="preserve">Livre Docência</t>
  </si>
  <si>
    <t xml:space="preserve">Participação em congresso, simpósio ou eventos similares</t>
  </si>
  <si>
    <t xml:space="preserve">Sem apresentação de trabalho</t>
  </si>
  <si>
    <t xml:space="preserve">Com apresentação de trabalho</t>
  </si>
  <si>
    <t xml:space="preserve">Como presidente da comissão organizadora do evento</t>
  </si>
  <si>
    <t xml:space="preserve">Como membro da comissão do evento</t>
  </si>
  <si>
    <t xml:space="preserve">Como convidado debatedor</t>
  </si>
  <si>
    <t xml:space="preserve">Como coordenador de sessão ou outro</t>
  </si>
  <si>
    <t xml:space="preserve">Artigos publicados em Periódicos indexados</t>
  </si>
  <si>
    <t xml:space="preserve">Qualis A1</t>
  </si>
  <si>
    <t xml:space="preserve">Qualis A2</t>
  </si>
  <si>
    <t xml:space="preserve">Qualis A3</t>
  </si>
  <si>
    <t xml:space="preserve">Qualis A4</t>
  </si>
  <si>
    <t xml:space="preserve">Qualis B1</t>
  </si>
  <si>
    <t xml:space="preserve">Qualis B2</t>
  </si>
  <si>
    <t xml:space="preserve">Qualis B3</t>
  </si>
  <si>
    <t xml:space="preserve">Qualis B4</t>
  </si>
  <si>
    <t xml:space="preserve">Qualis C</t>
  </si>
  <si>
    <t xml:space="preserve">GRUPO 02 - PRODUÇÃO ACADÊMICA (continuação)</t>
  </si>
  <si>
    <t xml:space="preserve">Artigos completos publicados em Anais de Congresso (exceto resumo expandido)</t>
  </si>
  <si>
    <t xml:space="preserve">Internacionais</t>
  </si>
  <si>
    <t xml:space="preserve">Nacionais</t>
  </si>
  <si>
    <t xml:space="preserve">Artigos de natureza científica, publicados em órgão de divulgação não-especializado</t>
  </si>
  <si>
    <t xml:space="preserve">Internacional</t>
  </si>
  <si>
    <t xml:space="preserve">Nacional</t>
  </si>
  <si>
    <t xml:space="preserve">Livros (aprovado por conselho editorial)</t>
  </si>
  <si>
    <t xml:space="preserve">Autor</t>
  </si>
  <si>
    <t xml:space="preserve">Autor de Capítulo</t>
  </si>
  <si>
    <t xml:space="preserve">Editor ou Organizador</t>
  </si>
  <si>
    <t xml:space="preserve">Prefácio</t>
  </si>
  <si>
    <t xml:space="preserve">Tradutor de obra completa</t>
  </si>
  <si>
    <t xml:space="preserve">Tradutor de Capítulo</t>
  </si>
  <si>
    <t xml:space="preserve">Revisão técnica de livros</t>
  </si>
  <si>
    <t xml:space="preserve">Quantidade de anos</t>
  </si>
  <si>
    <t xml:space="preserve">Pontuação por ano</t>
  </si>
  <si>
    <t xml:space="preserve">Projeto Aprovado por agências oficiais de fomento (CNPq, Capes, Fundação Araucária, etc.)</t>
  </si>
  <si>
    <t xml:space="preserve">Coordenador</t>
  </si>
  <si>
    <t xml:space="preserve">100
Projeto/ano</t>
  </si>
  <si>
    <t xml:space="preserve">Participante</t>
  </si>
  <si>
    <t xml:space="preserve">70
Projeto/ano</t>
  </si>
  <si>
    <t xml:space="preserve">Sem agência de fomento</t>
  </si>
  <si>
    <t xml:space="preserve">50
Projeto/ano</t>
  </si>
  <si>
    <t xml:space="preserve">Produção artístico-cultural</t>
  </si>
  <si>
    <r>
      <rPr>
        <sz val="7.5"/>
        <rFont val="Arial MT"/>
        <family val="2"/>
        <charset val="1"/>
      </rPr>
      <t xml:space="preserve">Direção ou produção ou execução de produtos audiovisuais para cinema, TV ou </t>
    </r>
    <r>
      <rPr>
        <i val="true"/>
        <sz val="7.5"/>
        <rFont val="Arial"/>
        <family val="2"/>
        <charset val="1"/>
      </rPr>
      <t xml:space="preserve">internet</t>
    </r>
  </si>
  <si>
    <r>
      <rPr>
        <sz val="7.5"/>
        <rFont val="Arial MT"/>
        <family val="2"/>
        <charset val="1"/>
      </rPr>
      <t xml:space="preserve">Direção de fotografia/direção de arte/roteirista de produtos audiovisuais para cinema, TV ou </t>
    </r>
    <r>
      <rPr>
        <i val="true"/>
        <sz val="7.5"/>
        <rFont val="Arial"/>
        <family val="2"/>
        <charset val="1"/>
      </rPr>
      <t xml:space="preserve">internet</t>
    </r>
  </si>
  <si>
    <r>
      <rPr>
        <sz val="7.5"/>
        <rFont val="Arial MT"/>
        <family val="2"/>
        <charset val="1"/>
      </rPr>
      <t xml:space="preserve">Técnica de som, edição, montagem de produtos audiovisuais para cinema, TV ou </t>
    </r>
    <r>
      <rPr>
        <i val="true"/>
        <sz val="7.5"/>
        <rFont val="Arial"/>
        <family val="2"/>
        <charset val="1"/>
      </rPr>
      <t xml:space="preserve">internet</t>
    </r>
  </si>
  <si>
    <t xml:space="preserve">Trabalho de preservação de mídias audiovisuais</t>
  </si>
  <si>
    <t xml:space="preserve">Interpretação e/ou criação em cenário, figurino, iluminação, maquiagem, sonoplastia de espetáculo</t>
  </si>
  <si>
    <r>
      <rPr>
        <sz val="7.5"/>
        <rFont val="Arial MT"/>
        <family val="2"/>
        <charset val="1"/>
      </rPr>
      <t xml:space="preserve">Interpretação e/ou criação em dança/vídeo dança/</t>
    </r>
    <r>
      <rPr>
        <i val="true"/>
        <sz val="7.5"/>
        <rFont val="Arial"/>
        <family val="2"/>
        <charset val="1"/>
      </rPr>
      <t xml:space="preserve">ciberdança</t>
    </r>
  </si>
  <si>
    <t xml:space="preserve">Direção artística em coletivos, grupos ou cias profissionais</t>
  </si>
  <si>
    <t xml:space="preserve">Dramaturgia (para peças de teatro, dança ou cinema)</t>
  </si>
  <si>
    <t xml:space="preserve">Direção/produção executiva de espetáculos</t>
  </si>
  <si>
    <t xml:space="preserve">Performance (artes cênicas ou artes visuais)</t>
  </si>
  <si>
    <r>
      <rPr>
        <sz val="7.5"/>
        <rFont val="Arial MT"/>
        <family val="2"/>
        <charset val="1"/>
      </rPr>
      <t xml:space="preserve">Performance em produção audiovisual para cinema, TV ou </t>
    </r>
    <r>
      <rPr>
        <i val="true"/>
        <sz val="7.5"/>
        <rFont val="Arial"/>
        <family val="2"/>
        <charset val="1"/>
      </rPr>
      <t xml:space="preserve">internet</t>
    </r>
  </si>
  <si>
    <t xml:space="preserve">Participação em comissões julgadoras de mostras e salões arte, festivais e concursos de música e outros eventos artísticos</t>
  </si>
  <si>
    <t xml:space="preserve">Participação como artista em exposição de arte – individual</t>
  </si>
  <si>
    <t xml:space="preserve">Participação como artista em exposição de arte – coletiva</t>
  </si>
  <si>
    <t xml:space="preserve">Fotografia de espetáculo, performance, concerto</t>
  </si>
  <si>
    <t xml:space="preserve">Curadoria de eventos ou espaços artísticos</t>
  </si>
  <si>
    <t xml:space="preserve">Composição de obra integral de concerto ou de gravação de CD/DVD</t>
  </si>
  <si>
    <t xml:space="preserve">Regência de orquestra ou coro em concerto</t>
  </si>
  <si>
    <t xml:space="preserve">Direção ou execução de solo instrumental ou vocal em concerto ou em gravação de CD/DVD</t>
  </si>
  <si>
    <t xml:space="preserve">Arranjo de obra integral apresentada em concerto ou em gravação de CD/DVD</t>
  </si>
  <si>
    <t xml:space="preserve">Direção musical de espetáculo de teatro, ópera ou dança</t>
  </si>
  <si>
    <t xml:space="preserve">Composição de trilha sonora para filme ou vídeo</t>
  </si>
  <si>
    <t xml:space="preserve">Participação como instrumentista ou cantor em concerto ou em gravação de CD/DVD</t>
  </si>
  <si>
    <t xml:space="preserve">Participação como instrumentista cantor, compositor ou arranjador em parte de concerto ou em gravação de CD/DVD</t>
  </si>
  <si>
    <t xml:space="preserve">Organização de Sarau</t>
  </si>
  <si>
    <t xml:space="preserve">Participação em Sarau</t>
  </si>
  <si>
    <t xml:space="preserve">Projeto de Desenvolvimento Tecnológico e de Inovação</t>
  </si>
  <si>
    <t xml:space="preserve">Por Unidade</t>
  </si>
  <si>
    <t xml:space="preserve">Projeto de desenvolvimento e inovação em parceria com empresa – como Coordenador</t>
  </si>
  <si>
    <t xml:space="preserve">Projeto de desenvolvimento e inovação em parceria com empresa – como Participante</t>
  </si>
  <si>
    <t xml:space="preserve">Projeto de desenvolvimento e inovação em parceria com empresa e financiado, como coordenador.</t>
  </si>
  <si>
    <t xml:space="preserve">Projeto de desenvolvimento e inovação em parceria com empresa e Financiado, como participante.</t>
  </si>
  <si>
    <t xml:space="preserve">GRUPO 3 – CAPACITAÇÃO DOCENTE</t>
  </si>
  <si>
    <t xml:space="preserve">Quantidade de meses</t>
  </si>
  <si>
    <t xml:space="preserve">Pontuação por mês</t>
  </si>
  <si>
    <t xml:space="preserve">Tempo Integral</t>
  </si>
  <si>
    <t xml:space="preserve">Tempo Parcial</t>
  </si>
  <si>
    <t xml:space="preserve">Sem Licença</t>
  </si>
  <si>
    <t xml:space="preserve">OBS: A pontuação só é válida quando não houver qualquer pendência.                                                                                        Total:</t>
  </si>
  <si>
    <t xml:space="preserve">GRUPO 4 - ORIENTAÇÃO/CO-ORIENTAÇÃO POR ORIENTADO/ANO</t>
  </si>
  <si>
    <t xml:space="preserve">Quantidade de orientandos</t>
  </si>
  <si>
    <t xml:space="preserve">Pontuação</t>
  </si>
  <si>
    <t xml:space="preserve">Pós-doutorado</t>
  </si>
  <si>
    <t xml:space="preserve">Concluído</t>
  </si>
  <si>
    <t xml:space="preserve">Em execução</t>
  </si>
  <si>
    <t xml:space="preserve">Doutorado</t>
  </si>
  <si>
    <t xml:space="preserve">Tese concluída</t>
  </si>
  <si>
    <t xml:space="preserve">Co-orientação</t>
  </si>
  <si>
    <t xml:space="preserve">Tese em execução</t>
  </si>
  <si>
    <t xml:space="preserve">Mestrado</t>
  </si>
  <si>
    <t xml:space="preserve">Dissertação concluída</t>
  </si>
  <si>
    <t xml:space="preserve">Dissertação em execução</t>
  </si>
  <si>
    <t xml:space="preserve">Pós-Graduação Lato Sensu</t>
  </si>
  <si>
    <t xml:space="preserve">Monografia concluída</t>
  </si>
  <si>
    <t xml:space="preserve">Monografia em execução</t>
  </si>
  <si>
    <t xml:space="preserve">Iniciação científica e à extensão (PIC, PIBIC, PIBIT, PIBEX e PIBIS)</t>
  </si>
  <si>
    <t xml:space="preserve">Orientação e/ou supervisão de Programa de Iniciação à Docência ou Residência Pedagógica</t>
  </si>
  <si>
    <t xml:space="preserve">Trabalho de conclusão de curso (TCC)</t>
  </si>
  <si>
    <t xml:space="preserve">Estágio curricular</t>
  </si>
  <si>
    <t xml:space="preserve">Monitoria</t>
  </si>
  <si>
    <t xml:space="preserve">GRUPO 5 – ATIVIDADES ADMINISTRATIVAS</t>
  </si>
  <si>
    <t xml:space="preserve">Portuação por mês</t>
  </si>
  <si>
    <t xml:space="preserve">No âmbito do Curso</t>
  </si>
  <si>
    <t xml:space="preserve">Coordenador de Curso (Graduação, Pós-Graduação)</t>
  </si>
  <si>
    <t xml:space="preserve">Participação em Conselho Superior (não contar para os membros natos)</t>
  </si>
  <si>
    <t xml:space="preserve">Coordenador de Estágio, TCC ou ACEC</t>
  </si>
  <si>
    <t xml:space="preserve">Membro de NDE</t>
  </si>
  <si>
    <t xml:space="preserve">No âmbito do Campus</t>
  </si>
  <si>
    <t xml:space="preserve">Diretor de campus</t>
  </si>
  <si>
    <t xml:space="preserve">Vice-Diretor de campus</t>
  </si>
  <si>
    <t xml:space="preserve">Diretor de centro</t>
  </si>
  <si>
    <t xml:space="preserve">Chefia de Divisão</t>
  </si>
  <si>
    <t xml:space="preserve">Outros cargos regulamentados</t>
  </si>
  <si>
    <t xml:space="preserve">No âmbito da Universidade</t>
  </si>
  <si>
    <t xml:space="preserve">Reitor(a)</t>
  </si>
  <si>
    <t xml:space="preserve">Vice-Reitor(a)</t>
  </si>
  <si>
    <t xml:space="preserve">Pró-Reitor(a)</t>
  </si>
  <si>
    <t xml:space="preserve">Diretor(a) de Pró-Reitoria</t>
  </si>
  <si>
    <t xml:space="preserve">Chefe de divisão de pró-reitoria</t>
  </si>
  <si>
    <t xml:space="preserve">Procurador(a) Jurídico</t>
  </si>
  <si>
    <t xml:space="preserve">Agente de Compliance</t>
  </si>
  <si>
    <t xml:space="preserve">Agente de Ouvidoria e Transparência</t>
  </si>
  <si>
    <t xml:space="preserve">Agente de Controle Interno / Auditor</t>
  </si>
  <si>
    <t xml:space="preserve">Participação em Conselho Superior (apenas para os eleitos)</t>
  </si>
  <si>
    <t xml:space="preserve">Coordenadorias e Assessorias</t>
  </si>
  <si>
    <t xml:space="preserve">GRUPO 6 - OUTRAS ATIVIDADES (por atividade)</t>
  </si>
  <si>
    <t xml:space="preserve">Quantidade de atividades</t>
  </si>
  <si>
    <t xml:space="preserve">Atividades de consultoria; de laboratórios (análises, ensino e pesquisa); assessoramento em trabalhos técnicos; laudos; relatórios técnicos e outros serviços a empresas e entidades
públicas e privadas</t>
  </si>
  <si>
    <t xml:space="preserve">50 (por atividade/ano até o máximo de 100)</t>
  </si>
  <si>
    <t xml:space="preserve">Participação em bancas de:</t>
  </si>
  <si>
    <t xml:space="preserve">Monografias de conclusão de Graduação</t>
  </si>
  <si>
    <t xml:space="preserve">Monografias de Pós-Graduação Lato sensu</t>
  </si>
  <si>
    <t xml:space="preserve">Participação efetiva em bancas de concurso público</t>
  </si>
  <si>
    <t xml:space="preserve">Para Professor Titular</t>
  </si>
  <si>
    <t xml:space="preserve">Para Professor Não-Titular</t>
  </si>
  <si>
    <t xml:space="preserve">Para Professor Colaborador</t>
  </si>
  <si>
    <t xml:space="preserve">Para Professor Associado</t>
  </si>
  <si>
    <t xml:space="preserve">Para Concurso Vestibular</t>
  </si>
  <si>
    <t xml:space="preserve">Para concursos técnicos</t>
  </si>
  <si>
    <t xml:space="preserve">Para concursos em cargos administrativos</t>
  </si>
  <si>
    <t xml:space="preserve">Comissões (nomeada por portaria)</t>
  </si>
  <si>
    <t xml:space="preserve">Temporárias</t>
  </si>
  <si>
    <t xml:space="preserve">Permanentes</t>
  </si>
  <si>
    <t xml:space="preserve">ANEXO II DA RESOLUÇÃO Nº 007/2024-COU/UNESPAR</t>
  </si>
  <si>
    <t xml:space="preserve">QUADRO DE PONTUAÇÃO DAS ATIVIDADES DOCENTES</t>
  </si>
  <si>
    <t xml:space="preserve">QUADRO DE PONTOS PARA ASCENSÃO DE NÍVEL NA CLASSE DE PROFESSOR</t>
  </si>
  <si>
    <t xml:space="preserve">TOTAL DE PONTOS</t>
  </si>
  <si>
    <t xml:space="preserve">T-10</t>
  </si>
  <si>
    <t xml:space="preserve">T-20</t>
  </si>
  <si>
    <t xml:space="preserve">T-34</t>
  </si>
  <si>
    <t xml:space="preserve">T-40</t>
  </si>
  <si>
    <t xml:space="preserve">TIDE</t>
  </si>
  <si>
    <t xml:space="preserve">1. Atividades de ensino</t>
  </si>
  <si>
    <t xml:space="preserve">2. Produção acadêmica</t>
  </si>
  <si>
    <t xml:space="preserve">3. Capacitação docente</t>
  </si>
  <si>
    <t xml:space="preserve">4. Orientação</t>
  </si>
  <si>
    <t xml:space="preserve">5. Atividades administrativas</t>
  </si>
  <si>
    <t xml:space="preserve">6. Outras atividades esporádicas</t>
  </si>
  <si>
    <t xml:space="preserve">PONTUAÇÃO OBTIDA</t>
  </si>
  <si>
    <t xml:space="preserve">PONTUAÇÃO MÍNIMA</t>
  </si>
  <si>
    <t xml:space="preserve">ASSISTENTE</t>
  </si>
  <si>
    <t xml:space="preserve">ADJUNTO</t>
  </si>
  <si>
    <t xml:space="preserve">ASSOCIADO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</si>
</sst>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20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Arial MT"/>
      <family val="2"/>
      <charset val="1"/>
    </font>
    <font>
      <b val="true"/>
      <sz val="8"/>
      <name val="Calibri"/>
      <family val="1"/>
      <charset val="1"/>
    </font>
    <font>
      <sz val="8"/>
      <name val="Calibri"/>
      <family val="1"/>
      <charset val="1"/>
    </font>
    <font>
      <b val="true"/>
      <sz val="7.5"/>
      <color rgb="FF8EA8DB"/>
      <name val="Arial MT"/>
      <family val="2"/>
      <charset val="1"/>
    </font>
    <font>
      <sz val="7.5"/>
      <name val="Arial MT"/>
      <family val="2"/>
      <charset val="1"/>
    </font>
    <font>
      <sz val="7.5"/>
      <color rgb="FF000000"/>
      <name val="Arial MT"/>
      <family val="2"/>
      <charset val="1"/>
    </font>
    <font>
      <i val="true"/>
      <sz val="7.5"/>
      <name val="Arial"/>
      <family val="2"/>
      <charset val="1"/>
    </font>
    <font>
      <b val="true"/>
      <sz val="7.5"/>
      <color rgb="FF000000"/>
      <name val="Arial MT"/>
      <family val="2"/>
      <charset val="1"/>
    </font>
    <font>
      <b val="true"/>
      <sz val="7.5"/>
      <name val="Arial"/>
      <family val="2"/>
      <charset val="1"/>
    </font>
    <font>
      <b val="true"/>
      <sz val="7.5"/>
      <name val="Arial MT"/>
      <family val="2"/>
      <charset val="1"/>
    </font>
    <font>
      <b val="true"/>
      <sz val="6.5"/>
      <color rgb="FF8EA8DB"/>
      <name val="Arial MT"/>
      <family val="2"/>
      <charset val="1"/>
    </font>
    <font>
      <sz val="6.5"/>
      <name val="Arial MT"/>
      <family val="2"/>
      <charset val="1"/>
    </font>
    <font>
      <b val="true"/>
      <sz val="6.5"/>
      <color rgb="FF00AFEF"/>
      <name val="Arial"/>
      <family val="2"/>
      <charset val="1"/>
    </font>
    <font>
      <sz val="6.5"/>
      <color rgb="FF000000"/>
      <name val="Arial MT"/>
      <family val="2"/>
      <charset val="1"/>
    </font>
    <font>
      <sz val="7.5"/>
      <color rgb="FF8EA8DB"/>
      <name val="Arial MT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7E0F1"/>
        <bgColor rgb="FFD8E1F2"/>
      </patternFill>
    </fill>
    <fill>
      <patternFill patternType="solid">
        <fgColor rgb="FFF1F1F1"/>
        <bgColor rgb="FFF2F2F2"/>
      </patternFill>
    </fill>
    <fill>
      <patternFill patternType="solid">
        <fgColor rgb="FFFAFAFA"/>
        <bgColor rgb="FFF2F2F2"/>
      </patternFill>
    </fill>
    <fill>
      <patternFill patternType="solid">
        <fgColor rgb="FFF2F2F2"/>
        <bgColor rgb="FFF1F1F1"/>
      </patternFill>
    </fill>
    <fill>
      <patternFill patternType="solid">
        <fgColor rgb="FFD8E1F2"/>
        <bgColor rgb="FFD7E0F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7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13" fillId="3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3" fillId="4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5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5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6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5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5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17" fillId="5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16" fillId="5" borderId="1" xfId="0" applyFont="true" applyBorder="true" applyAlignment="true" applyProtection="false">
      <alignment horizontal="right" vertical="top" textRotation="0" wrapText="true" indent="2" shrinkToFit="false"/>
      <protection locked="true" hidden="false"/>
    </xf>
    <xf numFmtId="165" fontId="18" fillId="5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16" fillId="5" borderId="1" xfId="0" applyFont="true" applyBorder="true" applyAlignment="true" applyProtection="false">
      <alignment horizontal="right" vertical="center" textRotation="0" wrapText="true" indent="2" shrinkToFit="false"/>
      <protection locked="true" hidden="false"/>
    </xf>
    <xf numFmtId="165" fontId="18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0" fillId="3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AFAF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A8DB"/>
      <rgbColor rgb="FF993366"/>
      <rgbColor rgb="FFF2F2F2"/>
      <rgbColor rgb="FFF1F1F1"/>
      <rgbColor rgb="FF660066"/>
      <rgbColor rgb="FFFF8080"/>
      <rgbColor rgb="FF0066CC"/>
      <rgbColor rgb="FFD7E0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FEF"/>
      <rgbColor rgb="FFD8E1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01"/>
  <sheetViews>
    <sheetView showFormulas="false" showGridLines="true" showRowColHeaders="true" showZeros="true" rightToLeft="false" tabSelected="true" showOutlineSymbols="true" defaultGridColor="true" view="pageBreakPreview" topLeftCell="A166" colorId="64" zoomScale="100" zoomScaleNormal="160" zoomScalePageLayoutView="100" workbookViewId="0">
      <selection pane="topLeft" activeCell="B193" activeCellId="0" sqref="B193"/>
    </sheetView>
  </sheetViews>
  <sheetFormatPr defaultColWidth="8.71484375" defaultRowHeight="12.8" zeroHeight="false" outlineLevelRow="0" outlineLevelCol="0"/>
  <cols>
    <col collapsed="false" customWidth="true" hidden="false" outlineLevel="0" max="1" min="1" style="0" width="46.41"/>
    <col collapsed="false" customWidth="true" hidden="false" outlineLevel="0" max="2" min="2" style="0" width="13.34"/>
    <col collapsed="false" customWidth="true" hidden="false" outlineLevel="0" max="3" min="3" style="0" width="14.86"/>
    <col collapsed="false" customWidth="true" hidden="false" outlineLevel="0" max="4" min="4" style="1" width="13.34"/>
    <col collapsed="false" customWidth="true" hidden="false" outlineLevel="0" max="5" min="5" style="1" width="14.86"/>
    <col collapsed="false" customWidth="true" hidden="false" outlineLevel="0" max="6" min="6" style="0" width="11.95"/>
  </cols>
  <sheetData>
    <row r="1" customFormat="false" ht="34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  <c r="F2" s="3"/>
    </row>
    <row r="3" customFormat="false" ht="13.5" hidden="false" customHeight="true" outlineLevel="0" collapsed="false">
      <c r="A3" s="4" t="s">
        <v>2</v>
      </c>
      <c r="B3" s="5"/>
      <c r="C3" s="5"/>
      <c r="D3" s="5"/>
      <c r="E3" s="5"/>
      <c r="F3" s="5"/>
    </row>
    <row r="4" customFormat="false" ht="13.5" hidden="false" customHeight="true" outlineLevel="0" collapsed="false">
      <c r="A4" s="4" t="s">
        <v>3</v>
      </c>
      <c r="B4" s="5"/>
      <c r="C4" s="5"/>
      <c r="D4" s="5"/>
      <c r="E4" s="5"/>
      <c r="F4" s="5"/>
    </row>
    <row r="5" customFormat="false" ht="13.5" hidden="false" customHeight="true" outlineLevel="0" collapsed="false">
      <c r="A5" s="4" t="s">
        <v>4</v>
      </c>
      <c r="B5" s="5"/>
      <c r="C5" s="5"/>
      <c r="D5" s="5"/>
      <c r="E5" s="5"/>
      <c r="F5" s="5"/>
    </row>
    <row r="6" customFormat="false" ht="16.5" hidden="false" customHeight="true" outlineLevel="0" collapsed="false">
      <c r="A6" s="3" t="s">
        <v>5</v>
      </c>
      <c r="B6" s="3"/>
      <c r="C6" s="3"/>
      <c r="D6" s="3"/>
      <c r="E6" s="3"/>
      <c r="F6" s="3"/>
    </row>
    <row r="7" customFormat="false" ht="42.4" hidden="false" customHeight="true" outlineLevel="0" collapsed="false">
      <c r="A7" s="6" t="s">
        <v>6</v>
      </c>
      <c r="B7" s="6"/>
      <c r="C7" s="6"/>
      <c r="D7" s="7" t="s">
        <v>7</v>
      </c>
      <c r="E7" s="7" t="s">
        <v>8</v>
      </c>
      <c r="F7" s="7" t="s">
        <v>9</v>
      </c>
    </row>
    <row r="8" customFormat="false" ht="13.5" hidden="false" customHeight="true" outlineLevel="0" collapsed="false">
      <c r="A8" s="8" t="s">
        <v>10</v>
      </c>
      <c r="B8" s="8"/>
      <c r="C8" s="8"/>
      <c r="D8" s="9"/>
      <c r="E8" s="10" t="n">
        <v>1.5</v>
      </c>
      <c r="F8" s="10" t="n">
        <f aca="false">D8*E8</f>
        <v>0</v>
      </c>
    </row>
    <row r="9" customFormat="false" ht="13.5" hidden="false" customHeight="true" outlineLevel="0" collapsed="false">
      <c r="A9" s="8" t="s">
        <v>11</v>
      </c>
      <c r="B9" s="8"/>
      <c r="C9" s="8"/>
      <c r="D9" s="9"/>
      <c r="E9" s="10" t="n">
        <v>1.5</v>
      </c>
      <c r="F9" s="10" t="n">
        <f aca="false">D9*E9</f>
        <v>0</v>
      </c>
    </row>
    <row r="10" customFormat="false" ht="13.5" hidden="false" customHeight="true" outlineLevel="0" collapsed="false">
      <c r="A10" s="8" t="s">
        <v>12</v>
      </c>
      <c r="B10" s="8"/>
      <c r="C10" s="8"/>
      <c r="D10" s="9"/>
      <c r="E10" s="10" t="n">
        <v>2</v>
      </c>
      <c r="F10" s="10" t="n">
        <f aca="false">D10*E10</f>
        <v>0</v>
      </c>
    </row>
    <row r="11" customFormat="false" ht="13.5" hidden="false" customHeight="true" outlineLevel="0" collapsed="false">
      <c r="A11" s="11" t="s">
        <v>13</v>
      </c>
      <c r="B11" s="11"/>
      <c r="C11" s="11"/>
      <c r="D11" s="11"/>
      <c r="E11" s="11"/>
      <c r="F11" s="12" t="n">
        <f aca="false">SUM(F8:F10)</f>
        <v>0</v>
      </c>
    </row>
    <row r="12" customFormat="false" ht="16.5" hidden="false" customHeight="true" outlineLevel="0" collapsed="false">
      <c r="A12" s="3" t="s">
        <v>14</v>
      </c>
      <c r="B12" s="3"/>
      <c r="C12" s="3"/>
      <c r="D12" s="3"/>
      <c r="E12" s="3"/>
      <c r="F12" s="3"/>
    </row>
    <row r="13" customFormat="false" ht="30" hidden="false" customHeight="true" outlineLevel="0" collapsed="false">
      <c r="A13" s="6" t="s">
        <v>6</v>
      </c>
      <c r="B13" s="6"/>
      <c r="C13" s="6"/>
      <c r="D13" s="7" t="s">
        <v>15</v>
      </c>
      <c r="E13" s="7" t="s">
        <v>16</v>
      </c>
      <c r="F13" s="7" t="s">
        <v>9</v>
      </c>
    </row>
    <row r="14" customFormat="false" ht="27" hidden="false" customHeight="true" outlineLevel="0" collapsed="false">
      <c r="A14" s="13" t="s">
        <v>17</v>
      </c>
      <c r="B14" s="13"/>
      <c r="C14" s="13"/>
      <c r="D14" s="13"/>
      <c r="E14" s="13"/>
      <c r="F14" s="13"/>
    </row>
    <row r="15" customFormat="false" ht="13.5" hidden="false" customHeight="true" outlineLevel="0" collapsed="false">
      <c r="A15" s="8" t="s">
        <v>18</v>
      </c>
      <c r="B15" s="8"/>
      <c r="C15" s="8"/>
      <c r="D15" s="9"/>
      <c r="E15" s="10" t="n">
        <v>50</v>
      </c>
      <c r="F15" s="10" t="n">
        <f aca="false">D15*E15</f>
        <v>0</v>
      </c>
    </row>
    <row r="16" customFormat="false" ht="13.5" hidden="false" customHeight="true" outlineLevel="0" collapsed="false">
      <c r="A16" s="8" t="s">
        <v>19</v>
      </c>
      <c r="B16" s="8"/>
      <c r="C16" s="8"/>
      <c r="D16" s="9"/>
      <c r="E16" s="10" t="n">
        <v>30</v>
      </c>
      <c r="F16" s="10" t="n">
        <f aca="false">D16*E16</f>
        <v>0</v>
      </c>
    </row>
    <row r="17" customFormat="false" ht="13.5" hidden="false" customHeight="true" outlineLevel="0" collapsed="false">
      <c r="A17" s="8" t="s">
        <v>20</v>
      </c>
      <c r="B17" s="8"/>
      <c r="C17" s="8"/>
      <c r="D17" s="9"/>
      <c r="E17" s="10" t="n">
        <v>20</v>
      </c>
      <c r="F17" s="10" t="n">
        <f aca="false">D17*E17</f>
        <v>0</v>
      </c>
    </row>
    <row r="18" customFormat="false" ht="13.5" hidden="false" customHeight="true" outlineLevel="0" collapsed="false">
      <c r="A18" s="8" t="s">
        <v>21</v>
      </c>
      <c r="B18" s="8"/>
      <c r="C18" s="8"/>
      <c r="D18" s="9"/>
      <c r="E18" s="10" t="n">
        <v>30</v>
      </c>
      <c r="F18" s="10" t="n">
        <f aca="false">D18*E18</f>
        <v>0</v>
      </c>
    </row>
    <row r="19" customFormat="false" ht="13.5" hidden="false" customHeight="true" outlineLevel="0" collapsed="false">
      <c r="A19" s="8" t="s">
        <v>22</v>
      </c>
      <c r="B19" s="8"/>
      <c r="C19" s="8"/>
      <c r="D19" s="9"/>
      <c r="E19" s="10" t="n">
        <v>80</v>
      </c>
      <c r="F19" s="10" t="n">
        <f aca="false">D19*E19</f>
        <v>0</v>
      </c>
    </row>
    <row r="20" customFormat="false" ht="13.5" hidden="false" customHeight="true" outlineLevel="0" collapsed="false">
      <c r="A20" s="8" t="s">
        <v>23</v>
      </c>
      <c r="B20" s="8"/>
      <c r="C20" s="8"/>
      <c r="D20" s="9"/>
      <c r="E20" s="10" t="n">
        <v>80</v>
      </c>
      <c r="F20" s="10" t="n">
        <f aca="false">D20*E20</f>
        <v>0</v>
      </c>
    </row>
    <row r="21" customFormat="false" ht="27" hidden="false" customHeight="true" outlineLevel="0" collapsed="false">
      <c r="A21" s="13" t="s">
        <v>24</v>
      </c>
      <c r="B21" s="13"/>
      <c r="C21" s="13"/>
      <c r="D21" s="13"/>
      <c r="E21" s="13"/>
      <c r="F21" s="13"/>
    </row>
    <row r="22" customFormat="false" ht="13.5" hidden="false" customHeight="true" outlineLevel="0" collapsed="false">
      <c r="A22" s="8" t="s">
        <v>18</v>
      </c>
      <c r="B22" s="8"/>
      <c r="C22" s="8"/>
      <c r="D22" s="9"/>
      <c r="E22" s="10" t="n">
        <v>40</v>
      </c>
      <c r="F22" s="10" t="n">
        <f aca="false">D22*E22</f>
        <v>0</v>
      </c>
    </row>
    <row r="23" customFormat="false" ht="13.5" hidden="false" customHeight="true" outlineLevel="0" collapsed="false">
      <c r="A23" s="8" t="s">
        <v>19</v>
      </c>
      <c r="B23" s="8"/>
      <c r="C23" s="8"/>
      <c r="D23" s="9"/>
      <c r="E23" s="10" t="n">
        <v>20</v>
      </c>
      <c r="F23" s="10" t="n">
        <f aca="false">D23*E23</f>
        <v>0</v>
      </c>
    </row>
    <row r="24" customFormat="false" ht="13.5" hidden="false" customHeight="true" outlineLevel="0" collapsed="false">
      <c r="A24" s="8" t="s">
        <v>20</v>
      </c>
      <c r="B24" s="8"/>
      <c r="C24" s="8"/>
      <c r="D24" s="9"/>
      <c r="E24" s="10" t="n">
        <v>20</v>
      </c>
      <c r="F24" s="10" t="n">
        <f aca="false">D24*E24</f>
        <v>0</v>
      </c>
    </row>
    <row r="25" customFormat="false" ht="13.5" hidden="false" customHeight="true" outlineLevel="0" collapsed="false">
      <c r="A25" s="8" t="s">
        <v>25</v>
      </c>
      <c r="B25" s="8"/>
      <c r="C25" s="8"/>
      <c r="D25" s="9"/>
      <c r="E25" s="10" t="n">
        <v>30</v>
      </c>
      <c r="F25" s="10" t="n">
        <f aca="false">D25*E25</f>
        <v>0</v>
      </c>
    </row>
    <row r="26" customFormat="false" ht="13.5" hidden="false" customHeight="true" outlineLevel="0" collapsed="false">
      <c r="A26" s="8" t="s">
        <v>22</v>
      </c>
      <c r="B26" s="8"/>
      <c r="C26" s="8"/>
      <c r="D26" s="9"/>
      <c r="E26" s="10" t="n">
        <v>60</v>
      </c>
      <c r="F26" s="10" t="n">
        <f aca="false">D26*E26</f>
        <v>0</v>
      </c>
    </row>
    <row r="27" customFormat="false" ht="13.5" hidden="false" customHeight="true" outlineLevel="0" collapsed="false">
      <c r="A27" s="8" t="s">
        <v>26</v>
      </c>
      <c r="B27" s="8"/>
      <c r="C27" s="8"/>
      <c r="D27" s="9"/>
      <c r="E27" s="10" t="n">
        <v>40</v>
      </c>
      <c r="F27" s="10" t="n">
        <f aca="false">D27*E27</f>
        <v>0</v>
      </c>
    </row>
    <row r="28" customFormat="false" ht="27" hidden="false" customHeight="true" outlineLevel="0" collapsed="false">
      <c r="A28" s="13" t="s">
        <v>27</v>
      </c>
      <c r="B28" s="13"/>
      <c r="C28" s="13"/>
      <c r="D28" s="13"/>
      <c r="E28" s="13"/>
      <c r="F28" s="13"/>
    </row>
    <row r="29" customFormat="false" ht="13.5" hidden="false" customHeight="true" outlineLevel="0" collapsed="false">
      <c r="A29" s="8" t="s">
        <v>28</v>
      </c>
      <c r="B29" s="8"/>
      <c r="C29" s="8"/>
      <c r="D29" s="9"/>
      <c r="E29" s="10" t="n">
        <v>30</v>
      </c>
      <c r="F29" s="10" t="n">
        <f aca="false">D29*E29</f>
        <v>0</v>
      </c>
    </row>
    <row r="30" customFormat="false" ht="13.5" hidden="false" customHeight="true" outlineLevel="0" collapsed="false">
      <c r="A30" s="8" t="s">
        <v>29</v>
      </c>
      <c r="B30" s="8"/>
      <c r="C30" s="8"/>
      <c r="D30" s="9"/>
      <c r="E30" s="10" t="n">
        <v>40</v>
      </c>
      <c r="F30" s="10" t="n">
        <f aca="false">D30*E30</f>
        <v>0</v>
      </c>
    </row>
    <row r="31" customFormat="false" ht="24" hidden="false" customHeight="true" outlineLevel="0" collapsed="false">
      <c r="A31" s="8" t="s">
        <v>30</v>
      </c>
      <c r="B31" s="8"/>
      <c r="C31" s="8"/>
      <c r="D31" s="9"/>
      <c r="E31" s="10" t="n">
        <v>30</v>
      </c>
      <c r="F31" s="10" t="n">
        <f aca="false">D31*E31</f>
        <v>0</v>
      </c>
    </row>
    <row r="32" customFormat="false" ht="13.5" hidden="false" customHeight="true" outlineLevel="0" collapsed="false">
      <c r="A32" s="8" t="s">
        <v>31</v>
      </c>
      <c r="B32" s="8"/>
      <c r="C32" s="8"/>
      <c r="D32" s="9"/>
      <c r="E32" s="10" t="n">
        <v>40</v>
      </c>
      <c r="F32" s="10" t="n">
        <f aca="false">D32*E32</f>
        <v>0</v>
      </c>
    </row>
    <row r="33" customFormat="false" ht="27" hidden="false" customHeight="true" outlineLevel="0" collapsed="false">
      <c r="A33" s="13" t="s">
        <v>32</v>
      </c>
      <c r="B33" s="13"/>
      <c r="C33" s="13"/>
      <c r="D33" s="13"/>
      <c r="E33" s="13"/>
      <c r="F33" s="13"/>
    </row>
    <row r="34" customFormat="false" ht="13.5" hidden="false" customHeight="true" outlineLevel="0" collapsed="false">
      <c r="A34" s="8" t="s">
        <v>33</v>
      </c>
      <c r="B34" s="8"/>
      <c r="C34" s="8"/>
      <c r="D34" s="9"/>
      <c r="E34" s="10" t="n">
        <v>5</v>
      </c>
      <c r="F34" s="10" t="n">
        <f aca="false">D34*E34</f>
        <v>0</v>
      </c>
    </row>
    <row r="35" customFormat="false" ht="13.5" hidden="false" customHeight="true" outlineLevel="0" collapsed="false">
      <c r="A35" s="8" t="s">
        <v>34</v>
      </c>
      <c r="B35" s="8"/>
      <c r="C35" s="8"/>
      <c r="D35" s="9"/>
      <c r="E35" s="10" t="n">
        <v>20</v>
      </c>
      <c r="F35" s="10" t="n">
        <f aca="false">D35*E35</f>
        <v>0</v>
      </c>
    </row>
    <row r="36" customFormat="false" ht="13.5" hidden="false" customHeight="true" outlineLevel="0" collapsed="false">
      <c r="A36" s="8" t="s">
        <v>35</v>
      </c>
      <c r="B36" s="8"/>
      <c r="C36" s="8"/>
      <c r="D36" s="9"/>
      <c r="E36" s="10" t="n">
        <v>50</v>
      </c>
      <c r="F36" s="10" t="n">
        <f aca="false">D36*E36</f>
        <v>0</v>
      </c>
    </row>
    <row r="37" customFormat="false" ht="13.5" hidden="false" customHeight="true" outlineLevel="0" collapsed="false">
      <c r="A37" s="8" t="s">
        <v>36</v>
      </c>
      <c r="B37" s="8"/>
      <c r="C37" s="8"/>
      <c r="D37" s="9"/>
      <c r="E37" s="10" t="n">
        <v>25</v>
      </c>
      <c r="F37" s="10" t="n">
        <f aca="false">D37*E37</f>
        <v>0</v>
      </c>
    </row>
    <row r="38" customFormat="false" ht="13.5" hidden="false" customHeight="true" outlineLevel="0" collapsed="false">
      <c r="A38" s="8" t="s">
        <v>37</v>
      </c>
      <c r="B38" s="8"/>
      <c r="C38" s="8"/>
      <c r="D38" s="9"/>
      <c r="E38" s="10" t="n">
        <v>20</v>
      </c>
      <c r="F38" s="10" t="n">
        <f aca="false">D38*E38</f>
        <v>0</v>
      </c>
    </row>
    <row r="39" customFormat="false" ht="13.5" hidden="false" customHeight="true" outlineLevel="0" collapsed="false">
      <c r="A39" s="8" t="s">
        <v>38</v>
      </c>
      <c r="B39" s="8"/>
      <c r="C39" s="8"/>
      <c r="D39" s="9"/>
      <c r="E39" s="10" t="n">
        <v>8</v>
      </c>
      <c r="F39" s="10" t="n">
        <f aca="false">D39*E39</f>
        <v>0</v>
      </c>
    </row>
    <row r="40" customFormat="false" ht="27" hidden="false" customHeight="true" outlineLevel="0" collapsed="false">
      <c r="A40" s="13" t="s">
        <v>39</v>
      </c>
      <c r="B40" s="13"/>
      <c r="C40" s="13"/>
      <c r="D40" s="13"/>
      <c r="E40" s="13"/>
      <c r="F40" s="13"/>
    </row>
    <row r="41" customFormat="false" ht="13.5" hidden="false" customHeight="true" outlineLevel="0" collapsed="false">
      <c r="A41" s="8" t="s">
        <v>40</v>
      </c>
      <c r="B41" s="8"/>
      <c r="C41" s="8"/>
      <c r="D41" s="9"/>
      <c r="E41" s="10" t="n">
        <v>400</v>
      </c>
      <c r="F41" s="10" t="n">
        <f aca="false">D41*E41</f>
        <v>0</v>
      </c>
    </row>
    <row r="42" customFormat="false" ht="13.5" hidden="false" customHeight="true" outlineLevel="0" collapsed="false">
      <c r="A42" s="8" t="s">
        <v>41</v>
      </c>
      <c r="B42" s="8"/>
      <c r="C42" s="8"/>
      <c r="D42" s="9"/>
      <c r="E42" s="10" t="n">
        <v>360</v>
      </c>
      <c r="F42" s="10" t="n">
        <f aca="false">D42*E42</f>
        <v>0</v>
      </c>
    </row>
    <row r="43" customFormat="false" ht="13.5" hidden="false" customHeight="true" outlineLevel="0" collapsed="false">
      <c r="A43" s="8" t="s">
        <v>42</v>
      </c>
      <c r="B43" s="8"/>
      <c r="C43" s="8"/>
      <c r="D43" s="9"/>
      <c r="E43" s="10" t="n">
        <v>300</v>
      </c>
      <c r="F43" s="10" t="n">
        <f aca="false">D43*E43</f>
        <v>0</v>
      </c>
    </row>
    <row r="44" customFormat="false" ht="13.5" hidden="false" customHeight="true" outlineLevel="0" collapsed="false">
      <c r="A44" s="8" t="s">
        <v>43</v>
      </c>
      <c r="B44" s="8"/>
      <c r="C44" s="8"/>
      <c r="D44" s="9"/>
      <c r="E44" s="10" t="n">
        <v>260</v>
      </c>
      <c r="F44" s="10" t="n">
        <f aca="false">D44*E44</f>
        <v>0</v>
      </c>
    </row>
    <row r="45" customFormat="false" ht="13.5" hidden="false" customHeight="true" outlineLevel="0" collapsed="false">
      <c r="A45" s="8" t="s">
        <v>44</v>
      </c>
      <c r="B45" s="8"/>
      <c r="C45" s="8"/>
      <c r="D45" s="9"/>
      <c r="E45" s="10" t="n">
        <v>220</v>
      </c>
      <c r="F45" s="10" t="n">
        <f aca="false">D45*E45</f>
        <v>0</v>
      </c>
    </row>
    <row r="46" customFormat="false" ht="13.5" hidden="false" customHeight="true" outlineLevel="0" collapsed="false">
      <c r="A46" s="8" t="s">
        <v>45</v>
      </c>
      <c r="B46" s="8"/>
      <c r="C46" s="8"/>
      <c r="D46" s="9"/>
      <c r="E46" s="10" t="n">
        <v>180</v>
      </c>
      <c r="F46" s="10" t="n">
        <f aca="false">D46*E46</f>
        <v>0</v>
      </c>
    </row>
    <row r="47" customFormat="false" ht="13.5" hidden="false" customHeight="true" outlineLevel="0" collapsed="false">
      <c r="A47" s="8" t="s">
        <v>46</v>
      </c>
      <c r="B47" s="8"/>
      <c r="C47" s="8"/>
      <c r="D47" s="9"/>
      <c r="E47" s="10" t="n">
        <v>160</v>
      </c>
      <c r="F47" s="10" t="n">
        <f aca="false">D47*E47</f>
        <v>0</v>
      </c>
    </row>
    <row r="48" customFormat="false" ht="13.5" hidden="false" customHeight="true" outlineLevel="0" collapsed="false">
      <c r="A48" s="8" t="s">
        <v>47</v>
      </c>
      <c r="B48" s="8"/>
      <c r="C48" s="8"/>
      <c r="D48" s="9"/>
      <c r="E48" s="10" t="n">
        <v>140</v>
      </c>
      <c r="F48" s="10" t="n">
        <f aca="false">D48*E48</f>
        <v>0</v>
      </c>
    </row>
    <row r="49" customFormat="false" ht="13.5" hidden="false" customHeight="true" outlineLevel="0" collapsed="false">
      <c r="A49" s="8" t="s">
        <v>48</v>
      </c>
      <c r="B49" s="8"/>
      <c r="C49" s="8"/>
      <c r="D49" s="9"/>
      <c r="E49" s="10" t="n">
        <v>100</v>
      </c>
      <c r="F49" s="10" t="n">
        <f aca="false">D49*E49</f>
        <v>0</v>
      </c>
    </row>
    <row r="50" customFormat="false" ht="13.5" hidden="false" customHeight="true" outlineLevel="0" collapsed="false">
      <c r="A50" s="3" t="s">
        <v>49</v>
      </c>
      <c r="B50" s="3"/>
      <c r="C50" s="3"/>
      <c r="D50" s="3"/>
      <c r="E50" s="3"/>
      <c r="F50" s="3"/>
    </row>
    <row r="51" customFormat="false" ht="27" hidden="false" customHeight="true" outlineLevel="0" collapsed="false">
      <c r="A51" s="13" t="s">
        <v>50</v>
      </c>
      <c r="B51" s="13"/>
      <c r="C51" s="13"/>
      <c r="D51" s="13"/>
      <c r="E51" s="13"/>
      <c r="F51" s="13"/>
    </row>
    <row r="52" customFormat="false" ht="13.5" hidden="false" customHeight="true" outlineLevel="0" collapsed="false">
      <c r="A52" s="8" t="s">
        <v>51</v>
      </c>
      <c r="B52" s="8"/>
      <c r="C52" s="8"/>
      <c r="D52" s="9"/>
      <c r="E52" s="10" t="n">
        <v>50</v>
      </c>
      <c r="F52" s="10" t="n">
        <f aca="false">D52*E52</f>
        <v>0</v>
      </c>
    </row>
    <row r="53" customFormat="false" ht="13.5" hidden="false" customHeight="true" outlineLevel="0" collapsed="false">
      <c r="A53" s="8" t="s">
        <v>52</v>
      </c>
      <c r="B53" s="8"/>
      <c r="C53" s="8"/>
      <c r="D53" s="9"/>
      <c r="E53" s="10" t="n">
        <v>30</v>
      </c>
      <c r="F53" s="10" t="n">
        <f aca="false">D53*E53</f>
        <v>0</v>
      </c>
    </row>
    <row r="54" customFormat="false" ht="27" hidden="false" customHeight="true" outlineLevel="0" collapsed="false">
      <c r="A54" s="13" t="s">
        <v>53</v>
      </c>
      <c r="B54" s="13"/>
      <c r="C54" s="13"/>
      <c r="D54" s="13"/>
      <c r="E54" s="13"/>
      <c r="F54" s="13"/>
    </row>
    <row r="55" customFormat="false" ht="13.5" hidden="false" customHeight="true" outlineLevel="0" collapsed="false">
      <c r="A55" s="8" t="s">
        <v>54</v>
      </c>
      <c r="B55" s="8"/>
      <c r="C55" s="8"/>
      <c r="D55" s="9"/>
      <c r="E55" s="10" t="n">
        <v>10</v>
      </c>
      <c r="F55" s="10" t="n">
        <f aca="false">D55*E55</f>
        <v>0</v>
      </c>
    </row>
    <row r="56" customFormat="false" ht="13.5" hidden="false" customHeight="true" outlineLevel="0" collapsed="false">
      <c r="A56" s="8" t="s">
        <v>55</v>
      </c>
      <c r="B56" s="8"/>
      <c r="C56" s="8"/>
      <c r="D56" s="9"/>
      <c r="E56" s="10" t="n">
        <v>5</v>
      </c>
      <c r="F56" s="10" t="n">
        <f aca="false">D56*E56</f>
        <v>0</v>
      </c>
    </row>
    <row r="57" customFormat="false" ht="27" hidden="false" customHeight="true" outlineLevel="0" collapsed="false">
      <c r="A57" s="13" t="s">
        <v>56</v>
      </c>
      <c r="B57" s="13"/>
      <c r="C57" s="13"/>
      <c r="D57" s="13"/>
      <c r="E57" s="13"/>
      <c r="F57" s="13"/>
    </row>
    <row r="58" customFormat="false" ht="13.5" hidden="false" customHeight="true" outlineLevel="0" collapsed="false">
      <c r="A58" s="8" t="s">
        <v>57</v>
      </c>
      <c r="B58" s="8"/>
      <c r="C58" s="8"/>
      <c r="D58" s="9"/>
      <c r="E58" s="10" t="n">
        <v>200</v>
      </c>
      <c r="F58" s="10" t="n">
        <f aca="false">D58*E58</f>
        <v>0</v>
      </c>
    </row>
    <row r="59" customFormat="false" ht="13.5" hidden="false" customHeight="true" outlineLevel="0" collapsed="false">
      <c r="A59" s="8" t="s">
        <v>58</v>
      </c>
      <c r="B59" s="8"/>
      <c r="C59" s="8"/>
      <c r="D59" s="9"/>
      <c r="E59" s="10" t="n">
        <v>120</v>
      </c>
      <c r="F59" s="10" t="n">
        <f aca="false">D59*E59</f>
        <v>0</v>
      </c>
    </row>
    <row r="60" customFormat="false" ht="13.5" hidden="false" customHeight="true" outlineLevel="0" collapsed="false">
      <c r="A60" s="8" t="s">
        <v>59</v>
      </c>
      <c r="B60" s="8"/>
      <c r="C60" s="8"/>
      <c r="D60" s="9"/>
      <c r="E60" s="10" t="n">
        <v>100</v>
      </c>
      <c r="F60" s="10" t="n">
        <f aca="false">D60*E60</f>
        <v>0</v>
      </c>
    </row>
    <row r="61" customFormat="false" ht="13.5" hidden="false" customHeight="true" outlineLevel="0" collapsed="false">
      <c r="A61" s="8" t="s">
        <v>60</v>
      </c>
      <c r="B61" s="8"/>
      <c r="C61" s="8"/>
      <c r="D61" s="9"/>
      <c r="E61" s="10" t="n">
        <v>40</v>
      </c>
      <c r="F61" s="10" t="n">
        <f aca="false">D61*E61</f>
        <v>0</v>
      </c>
    </row>
    <row r="62" customFormat="false" ht="13.5" hidden="false" customHeight="true" outlineLevel="0" collapsed="false">
      <c r="A62" s="8" t="s">
        <v>61</v>
      </c>
      <c r="B62" s="8"/>
      <c r="C62" s="8"/>
      <c r="D62" s="9"/>
      <c r="E62" s="10" t="n">
        <v>100</v>
      </c>
      <c r="F62" s="10" t="n">
        <f aca="false">D62*E62</f>
        <v>0</v>
      </c>
    </row>
    <row r="63" customFormat="false" ht="13.5" hidden="false" customHeight="true" outlineLevel="0" collapsed="false">
      <c r="A63" s="8" t="s">
        <v>62</v>
      </c>
      <c r="B63" s="8"/>
      <c r="C63" s="8"/>
      <c r="D63" s="9"/>
      <c r="E63" s="10" t="n">
        <v>100</v>
      </c>
      <c r="F63" s="10" t="n">
        <f aca="false">D63*E63</f>
        <v>0</v>
      </c>
    </row>
    <row r="64" customFormat="false" ht="13.5" hidden="false" customHeight="true" outlineLevel="0" collapsed="false">
      <c r="A64" s="8" t="s">
        <v>63</v>
      </c>
      <c r="B64" s="8"/>
      <c r="C64" s="8"/>
      <c r="D64" s="9"/>
      <c r="E64" s="10" t="n">
        <v>60</v>
      </c>
      <c r="F64" s="10" t="n">
        <f aca="false">D64*E64</f>
        <v>0</v>
      </c>
    </row>
    <row r="65" customFormat="false" ht="27" hidden="false" customHeight="true" outlineLevel="0" collapsed="false">
      <c r="A65" s="6" t="s">
        <v>6</v>
      </c>
      <c r="B65" s="6"/>
      <c r="C65" s="6"/>
      <c r="D65" s="7" t="s">
        <v>64</v>
      </c>
      <c r="E65" s="7" t="s">
        <v>65</v>
      </c>
      <c r="F65" s="7" t="s">
        <v>9</v>
      </c>
    </row>
    <row r="66" customFormat="false" ht="16.5" hidden="false" customHeight="true" outlineLevel="0" collapsed="false">
      <c r="A66" s="14" t="s">
        <v>66</v>
      </c>
      <c r="B66" s="14"/>
      <c r="C66" s="14"/>
      <c r="D66" s="14"/>
      <c r="E66" s="14"/>
      <c r="F66" s="14"/>
    </row>
    <row r="67" customFormat="false" ht="20.25" hidden="false" customHeight="true" outlineLevel="0" collapsed="false">
      <c r="A67" s="8" t="s">
        <v>67</v>
      </c>
      <c r="B67" s="8"/>
      <c r="C67" s="8"/>
      <c r="D67" s="9"/>
      <c r="E67" s="15" t="s">
        <v>68</v>
      </c>
      <c r="F67" s="10" t="n">
        <f aca="false">D67*100</f>
        <v>0</v>
      </c>
    </row>
    <row r="68" customFormat="false" ht="20.25" hidden="false" customHeight="true" outlineLevel="0" collapsed="false">
      <c r="A68" s="8" t="s">
        <v>69</v>
      </c>
      <c r="B68" s="8"/>
      <c r="C68" s="8"/>
      <c r="D68" s="9"/>
      <c r="E68" s="15" t="s">
        <v>70</v>
      </c>
      <c r="F68" s="10" t="n">
        <f aca="false">D68*70</f>
        <v>0</v>
      </c>
    </row>
    <row r="69" customFormat="false" ht="20.25" hidden="false" customHeight="true" outlineLevel="0" collapsed="false">
      <c r="A69" s="14" t="s">
        <v>71</v>
      </c>
      <c r="B69" s="14"/>
      <c r="C69" s="14"/>
      <c r="D69" s="14"/>
      <c r="E69" s="14"/>
      <c r="F69" s="14"/>
    </row>
    <row r="70" customFormat="false" ht="20.25" hidden="false" customHeight="true" outlineLevel="0" collapsed="false">
      <c r="A70" s="8" t="s">
        <v>67</v>
      </c>
      <c r="B70" s="8"/>
      <c r="C70" s="8"/>
      <c r="D70" s="9"/>
      <c r="E70" s="15" t="s">
        <v>70</v>
      </c>
      <c r="F70" s="10" t="n">
        <f aca="false">D70*70</f>
        <v>0</v>
      </c>
    </row>
    <row r="71" customFormat="false" ht="20.25" hidden="false" customHeight="true" outlineLevel="0" collapsed="false">
      <c r="A71" s="8" t="s">
        <v>69</v>
      </c>
      <c r="B71" s="8"/>
      <c r="C71" s="8"/>
      <c r="D71" s="9"/>
      <c r="E71" s="15" t="s">
        <v>72</v>
      </c>
      <c r="F71" s="10" t="n">
        <f aca="false">D71*50</f>
        <v>0</v>
      </c>
    </row>
    <row r="72" customFormat="false" ht="16.75" hidden="false" customHeight="true" outlineLevel="0" collapsed="false">
      <c r="A72" s="16" t="s">
        <v>73</v>
      </c>
      <c r="B72" s="16"/>
      <c r="C72" s="16"/>
      <c r="D72" s="16"/>
      <c r="E72" s="16"/>
      <c r="F72" s="16"/>
    </row>
    <row r="73" customFormat="false" ht="12.8" hidden="false" customHeight="true" outlineLevel="0" collapsed="false">
      <c r="A73" s="8" t="s">
        <v>74</v>
      </c>
      <c r="B73" s="8"/>
      <c r="C73" s="8"/>
      <c r="D73" s="9"/>
      <c r="E73" s="10" t="n">
        <v>20</v>
      </c>
      <c r="F73" s="10" t="n">
        <f aca="false">D73*E73</f>
        <v>0</v>
      </c>
    </row>
    <row r="74" customFormat="false" ht="12.8" hidden="false" customHeight="true" outlineLevel="0" collapsed="false">
      <c r="A74" s="8" t="s">
        <v>75</v>
      </c>
      <c r="B74" s="8"/>
      <c r="C74" s="8"/>
      <c r="D74" s="9"/>
      <c r="E74" s="10" t="n">
        <v>20</v>
      </c>
      <c r="F74" s="10" t="n">
        <f aca="false">D74*E74</f>
        <v>0</v>
      </c>
    </row>
    <row r="75" customFormat="false" ht="12.8" hidden="false" customHeight="true" outlineLevel="0" collapsed="false">
      <c r="A75" s="8" t="s">
        <v>76</v>
      </c>
      <c r="B75" s="8"/>
      <c r="C75" s="8"/>
      <c r="D75" s="9"/>
      <c r="E75" s="10" t="n">
        <v>10</v>
      </c>
      <c r="F75" s="10" t="n">
        <f aca="false">D75*E75</f>
        <v>0</v>
      </c>
    </row>
    <row r="76" customFormat="false" ht="12.8" hidden="false" customHeight="true" outlineLevel="0" collapsed="false">
      <c r="A76" s="8" t="s">
        <v>77</v>
      </c>
      <c r="B76" s="8"/>
      <c r="C76" s="8"/>
      <c r="D76" s="9"/>
      <c r="E76" s="10" t="n">
        <v>10</v>
      </c>
      <c r="F76" s="10" t="n">
        <f aca="false">D76*E76</f>
        <v>0</v>
      </c>
    </row>
    <row r="77" customFormat="false" ht="12.8" hidden="false" customHeight="true" outlineLevel="0" collapsed="false">
      <c r="A77" s="8" t="s">
        <v>78</v>
      </c>
      <c r="B77" s="8"/>
      <c r="C77" s="8"/>
      <c r="D77" s="9"/>
      <c r="E77" s="10" t="n">
        <v>10</v>
      </c>
      <c r="F77" s="10" t="n">
        <f aca="false">D77*E77</f>
        <v>0</v>
      </c>
    </row>
    <row r="78" customFormat="false" ht="12.8" hidden="false" customHeight="true" outlineLevel="0" collapsed="false">
      <c r="A78" s="8" t="s">
        <v>79</v>
      </c>
      <c r="B78" s="8"/>
      <c r="C78" s="8"/>
      <c r="D78" s="9"/>
      <c r="E78" s="10" t="n">
        <v>20</v>
      </c>
      <c r="F78" s="10" t="n">
        <f aca="false">D78*E78</f>
        <v>0</v>
      </c>
    </row>
    <row r="79" customFormat="false" ht="12.8" hidden="false" customHeight="true" outlineLevel="0" collapsed="false">
      <c r="A79" s="8" t="s">
        <v>80</v>
      </c>
      <c r="B79" s="8"/>
      <c r="C79" s="8"/>
      <c r="D79" s="9"/>
      <c r="E79" s="10" t="n">
        <v>10</v>
      </c>
      <c r="F79" s="10" t="n">
        <f aca="false">D79*E79</f>
        <v>0</v>
      </c>
    </row>
    <row r="80" customFormat="false" ht="12.8" hidden="false" customHeight="true" outlineLevel="0" collapsed="false">
      <c r="A80" s="8" t="s">
        <v>81</v>
      </c>
      <c r="B80" s="8"/>
      <c r="C80" s="8"/>
      <c r="D80" s="9"/>
      <c r="E80" s="10" t="n">
        <v>10</v>
      </c>
      <c r="F80" s="10" t="n">
        <f aca="false">D80*E80</f>
        <v>0</v>
      </c>
    </row>
    <row r="81" customFormat="false" ht="12.8" hidden="false" customHeight="true" outlineLevel="0" collapsed="false">
      <c r="A81" s="8" t="s">
        <v>82</v>
      </c>
      <c r="B81" s="8"/>
      <c r="C81" s="8"/>
      <c r="D81" s="9"/>
      <c r="E81" s="10" t="n">
        <v>20</v>
      </c>
      <c r="F81" s="10" t="n">
        <f aca="false">D81*E81</f>
        <v>0</v>
      </c>
    </row>
    <row r="82" customFormat="false" ht="12.8" hidden="false" customHeight="true" outlineLevel="0" collapsed="false">
      <c r="A82" s="8" t="s">
        <v>83</v>
      </c>
      <c r="B82" s="8"/>
      <c r="C82" s="8"/>
      <c r="D82" s="9"/>
      <c r="E82" s="10" t="n">
        <v>10</v>
      </c>
      <c r="F82" s="10" t="n">
        <f aca="false">D82*E82</f>
        <v>0</v>
      </c>
    </row>
    <row r="83" customFormat="false" ht="12.8" hidden="false" customHeight="true" outlineLevel="0" collapsed="false">
      <c r="A83" s="8" t="s">
        <v>84</v>
      </c>
      <c r="B83" s="8"/>
      <c r="C83" s="8"/>
      <c r="D83" s="9"/>
      <c r="E83" s="10" t="n">
        <v>10</v>
      </c>
      <c r="F83" s="10" t="n">
        <f aca="false">D83*E83</f>
        <v>0</v>
      </c>
    </row>
    <row r="84" customFormat="false" ht="18.15" hidden="false" customHeight="true" outlineLevel="0" collapsed="false">
      <c r="A84" s="8" t="s">
        <v>85</v>
      </c>
      <c r="B84" s="8"/>
      <c r="C84" s="8"/>
      <c r="D84" s="17"/>
      <c r="E84" s="18" t="n">
        <v>10</v>
      </c>
      <c r="F84" s="10" t="n">
        <f aca="false">D84*E84</f>
        <v>0</v>
      </c>
    </row>
    <row r="85" customFormat="false" ht="12.8" hidden="false" customHeight="true" outlineLevel="0" collapsed="false">
      <c r="A85" s="8" t="s">
        <v>86</v>
      </c>
      <c r="B85" s="8"/>
      <c r="C85" s="8"/>
      <c r="D85" s="9"/>
      <c r="E85" s="10" t="n">
        <v>20</v>
      </c>
      <c r="F85" s="10" t="n">
        <f aca="false">D85*E85</f>
        <v>0</v>
      </c>
    </row>
    <row r="86" customFormat="false" ht="12.8" hidden="false" customHeight="true" outlineLevel="0" collapsed="false">
      <c r="A86" s="8" t="s">
        <v>87</v>
      </c>
      <c r="B86" s="8"/>
      <c r="C86" s="8"/>
      <c r="D86" s="9"/>
      <c r="E86" s="10" t="n">
        <v>10</v>
      </c>
      <c r="F86" s="10" t="n">
        <f aca="false">D86*E86</f>
        <v>0</v>
      </c>
    </row>
    <row r="87" customFormat="false" ht="12.8" hidden="false" customHeight="true" outlineLevel="0" collapsed="false">
      <c r="A87" s="8" t="s">
        <v>88</v>
      </c>
      <c r="B87" s="8"/>
      <c r="C87" s="8"/>
      <c r="D87" s="9"/>
      <c r="E87" s="10" t="n">
        <v>10</v>
      </c>
      <c r="F87" s="10" t="n">
        <f aca="false">D87*E87</f>
        <v>0</v>
      </c>
    </row>
    <row r="88" customFormat="false" ht="12.8" hidden="false" customHeight="true" outlineLevel="0" collapsed="false">
      <c r="A88" s="8" t="s">
        <v>89</v>
      </c>
      <c r="B88" s="8"/>
      <c r="C88" s="8"/>
      <c r="D88" s="9"/>
      <c r="E88" s="10" t="n">
        <v>10</v>
      </c>
      <c r="F88" s="10" t="n">
        <f aca="false">D88*E88</f>
        <v>0</v>
      </c>
    </row>
    <row r="89" customFormat="false" ht="12.8" hidden="false" customHeight="true" outlineLevel="0" collapsed="false">
      <c r="A89" s="8" t="s">
        <v>90</v>
      </c>
      <c r="B89" s="8"/>
      <c r="C89" s="8"/>
      <c r="D89" s="9"/>
      <c r="E89" s="10" t="n">
        <v>20</v>
      </c>
      <c r="F89" s="10" t="n">
        <f aca="false">D89*E89</f>
        <v>0</v>
      </c>
    </row>
    <row r="90" customFormat="false" ht="12.8" hidden="false" customHeight="true" outlineLevel="0" collapsed="false">
      <c r="A90" s="8" t="s">
        <v>91</v>
      </c>
      <c r="B90" s="8"/>
      <c r="C90" s="8"/>
      <c r="D90" s="9"/>
      <c r="E90" s="10" t="n">
        <v>10</v>
      </c>
      <c r="F90" s="10" t="n">
        <f aca="false">D90*E90</f>
        <v>0</v>
      </c>
    </row>
    <row r="91" customFormat="false" ht="12.8" hidden="false" customHeight="true" outlineLevel="0" collapsed="false">
      <c r="A91" s="8" t="s">
        <v>92</v>
      </c>
      <c r="B91" s="8"/>
      <c r="C91" s="8"/>
      <c r="D91" s="9"/>
      <c r="E91" s="10" t="n">
        <v>10</v>
      </c>
      <c r="F91" s="10" t="n">
        <f aca="false">D91*E91</f>
        <v>0</v>
      </c>
    </row>
    <row r="92" customFormat="false" ht="12.8" hidden="false" customHeight="true" outlineLevel="0" collapsed="false">
      <c r="A92" s="8" t="s">
        <v>93</v>
      </c>
      <c r="B92" s="8"/>
      <c r="C92" s="8"/>
      <c r="D92" s="9"/>
      <c r="E92" s="10" t="n">
        <v>20</v>
      </c>
      <c r="F92" s="10" t="n">
        <f aca="false">D92*E92</f>
        <v>0</v>
      </c>
    </row>
    <row r="93" customFormat="false" ht="12.8" hidden="false" customHeight="true" outlineLevel="0" collapsed="false">
      <c r="A93" s="8" t="s">
        <v>94</v>
      </c>
      <c r="B93" s="8"/>
      <c r="C93" s="8"/>
      <c r="D93" s="9"/>
      <c r="E93" s="10" t="n">
        <v>10</v>
      </c>
      <c r="F93" s="10" t="n">
        <f aca="false">D93*E93</f>
        <v>0</v>
      </c>
    </row>
    <row r="94" customFormat="false" ht="12.8" hidden="false" customHeight="true" outlineLevel="0" collapsed="false">
      <c r="A94" s="8" t="s">
        <v>95</v>
      </c>
      <c r="B94" s="8"/>
      <c r="C94" s="8"/>
      <c r="D94" s="9"/>
      <c r="E94" s="10" t="n">
        <v>10</v>
      </c>
      <c r="F94" s="10" t="n">
        <f aca="false">D94*E94</f>
        <v>0</v>
      </c>
    </row>
    <row r="95" customFormat="false" ht="12.8" hidden="false" customHeight="true" outlineLevel="0" collapsed="false">
      <c r="A95" s="8" t="s">
        <v>96</v>
      </c>
      <c r="B95" s="8"/>
      <c r="C95" s="8"/>
      <c r="D95" s="9"/>
      <c r="E95" s="10" t="n">
        <v>10</v>
      </c>
      <c r="F95" s="10" t="n">
        <f aca="false">D95*E95</f>
        <v>0</v>
      </c>
    </row>
    <row r="96" customFormat="false" ht="17.9" hidden="false" customHeight="true" outlineLevel="0" collapsed="false">
      <c r="A96" s="8" t="s">
        <v>97</v>
      </c>
      <c r="B96" s="8"/>
      <c r="C96" s="8"/>
      <c r="D96" s="9"/>
      <c r="E96" s="10" t="n">
        <v>10</v>
      </c>
      <c r="F96" s="10" t="n">
        <f aca="false">D96*E96</f>
        <v>0</v>
      </c>
    </row>
    <row r="97" customFormat="false" ht="12.8" hidden="false" customHeight="true" outlineLevel="0" collapsed="false">
      <c r="A97" s="8" t="s">
        <v>98</v>
      </c>
      <c r="B97" s="8"/>
      <c r="C97" s="8"/>
      <c r="D97" s="9"/>
      <c r="E97" s="10" t="n">
        <v>20</v>
      </c>
      <c r="F97" s="10" t="n">
        <f aca="false">D97*E97</f>
        <v>0</v>
      </c>
    </row>
    <row r="98" customFormat="false" ht="12.8" hidden="false" customHeight="true" outlineLevel="0" collapsed="false">
      <c r="A98" s="8" t="s">
        <v>99</v>
      </c>
      <c r="B98" s="8"/>
      <c r="C98" s="8"/>
      <c r="D98" s="9"/>
      <c r="E98" s="10" t="n">
        <v>10</v>
      </c>
      <c r="F98" s="10" t="n">
        <f aca="false">D98*E98</f>
        <v>0</v>
      </c>
    </row>
    <row r="99" customFormat="false" ht="12.8" hidden="false" customHeight="true" outlineLevel="0" collapsed="false">
      <c r="A99" s="16" t="s">
        <v>100</v>
      </c>
      <c r="B99" s="16"/>
      <c r="C99" s="16"/>
      <c r="D99" s="16"/>
      <c r="E99" s="19" t="s">
        <v>101</v>
      </c>
      <c r="F99" s="20"/>
    </row>
    <row r="100" customFormat="false" ht="12.8" hidden="false" customHeight="true" outlineLevel="0" collapsed="false">
      <c r="A100" s="8" t="s">
        <v>102</v>
      </c>
      <c r="B100" s="8"/>
      <c r="C100" s="8"/>
      <c r="D100" s="9"/>
      <c r="E100" s="18" t="n">
        <v>40</v>
      </c>
      <c r="F100" s="18" t="n">
        <f aca="false">D100*E100</f>
        <v>0</v>
      </c>
    </row>
    <row r="101" customFormat="false" ht="12.8" hidden="false" customHeight="true" outlineLevel="0" collapsed="false">
      <c r="A101" s="8" t="s">
        <v>103</v>
      </c>
      <c r="B101" s="8"/>
      <c r="C101" s="8"/>
      <c r="D101" s="17"/>
      <c r="E101" s="18" t="n">
        <v>25</v>
      </c>
      <c r="F101" s="18" t="n">
        <f aca="false">D101*E101</f>
        <v>0</v>
      </c>
    </row>
    <row r="102" customFormat="false" ht="12.8" hidden="false" customHeight="true" outlineLevel="0" collapsed="false">
      <c r="A102" s="8" t="s">
        <v>104</v>
      </c>
      <c r="B102" s="8"/>
      <c r="C102" s="8"/>
      <c r="D102" s="17"/>
      <c r="E102" s="18" t="n">
        <v>50</v>
      </c>
      <c r="F102" s="18" t="n">
        <f aca="false">D102*E102</f>
        <v>0</v>
      </c>
    </row>
    <row r="103" customFormat="false" ht="12.8" hidden="false" customHeight="true" outlineLevel="0" collapsed="false">
      <c r="A103" s="8" t="s">
        <v>105</v>
      </c>
      <c r="B103" s="8"/>
      <c r="C103" s="8"/>
      <c r="D103" s="17"/>
      <c r="E103" s="18" t="n">
        <v>30</v>
      </c>
      <c r="F103" s="18" t="n">
        <f aca="false">D103*E103</f>
        <v>0</v>
      </c>
    </row>
    <row r="104" customFormat="false" ht="12.8" hidden="false" customHeight="true" outlineLevel="0" collapsed="false">
      <c r="A104" s="21" t="s">
        <v>13</v>
      </c>
      <c r="B104" s="21"/>
      <c r="C104" s="21"/>
      <c r="D104" s="21"/>
      <c r="E104" s="21"/>
      <c r="F104" s="22" t="n">
        <f aca="false">SUM(F14:F103)</f>
        <v>0</v>
      </c>
    </row>
    <row r="105" customFormat="false" ht="12.8" hidden="false" customHeight="true" outlineLevel="0" collapsed="false">
      <c r="E105" s="0"/>
    </row>
    <row r="106" customFormat="false" ht="12.8" hidden="false" customHeight="true" outlineLevel="0" collapsed="false">
      <c r="A106" s="23" t="s">
        <v>106</v>
      </c>
      <c r="B106" s="23"/>
      <c r="C106" s="23"/>
      <c r="D106" s="23"/>
      <c r="E106" s="23"/>
      <c r="F106" s="23"/>
    </row>
    <row r="107" customFormat="false" ht="18.15" hidden="false" customHeight="true" outlineLevel="0" collapsed="false">
      <c r="A107" s="6" t="s">
        <v>6</v>
      </c>
      <c r="B107" s="6"/>
      <c r="C107" s="6"/>
      <c r="D107" s="7" t="s">
        <v>107</v>
      </c>
      <c r="E107" s="7" t="s">
        <v>108</v>
      </c>
      <c r="F107" s="7" t="s">
        <v>9</v>
      </c>
    </row>
    <row r="108" customFormat="false" ht="12.8" hidden="false" customHeight="true" outlineLevel="0" collapsed="false">
      <c r="A108" s="8" t="s">
        <v>109</v>
      </c>
      <c r="B108" s="8"/>
      <c r="C108" s="8"/>
      <c r="D108" s="9"/>
      <c r="E108" s="10" t="n">
        <v>40</v>
      </c>
      <c r="F108" s="10" t="n">
        <f aca="false">D108*E108</f>
        <v>0</v>
      </c>
    </row>
    <row r="109" customFormat="false" ht="12.8" hidden="false" customHeight="true" outlineLevel="0" collapsed="false">
      <c r="A109" s="8" t="s">
        <v>110</v>
      </c>
      <c r="B109" s="8"/>
      <c r="C109" s="8"/>
      <c r="D109" s="9"/>
      <c r="E109" s="10" t="n">
        <v>30</v>
      </c>
      <c r="F109" s="10" t="n">
        <f aca="false">D109*E109</f>
        <v>0</v>
      </c>
    </row>
    <row r="110" customFormat="false" ht="12.8" hidden="false" customHeight="true" outlineLevel="0" collapsed="false">
      <c r="A110" s="8" t="s">
        <v>111</v>
      </c>
      <c r="B110" s="8"/>
      <c r="C110" s="8"/>
      <c r="D110" s="9"/>
      <c r="E110" s="10" t="n">
        <v>50</v>
      </c>
      <c r="F110" s="10" t="n">
        <f aca="false">D110*E110</f>
        <v>0</v>
      </c>
    </row>
    <row r="111" customFormat="false" ht="22.35" hidden="false" customHeight="true" outlineLevel="0" collapsed="false">
      <c r="A111" s="24" t="s">
        <v>112</v>
      </c>
      <c r="B111" s="24"/>
      <c r="C111" s="24"/>
      <c r="D111" s="24"/>
      <c r="E111" s="24"/>
      <c r="F111" s="25" t="n">
        <f aca="false">SUM(F108:F110)</f>
        <v>0</v>
      </c>
    </row>
    <row r="113" customFormat="false" ht="12.8" hidden="false" customHeight="true" outlineLevel="0" collapsed="false">
      <c r="A113" s="23" t="s">
        <v>113</v>
      </c>
      <c r="B113" s="23"/>
      <c r="C113" s="23"/>
      <c r="D113" s="23"/>
      <c r="E113" s="23"/>
      <c r="F113" s="23"/>
    </row>
    <row r="114" customFormat="false" ht="18.15" hidden="false" customHeight="true" outlineLevel="0" collapsed="false">
      <c r="A114" s="6" t="s">
        <v>6</v>
      </c>
      <c r="B114" s="6"/>
      <c r="C114" s="6"/>
      <c r="D114" s="7" t="s">
        <v>114</v>
      </c>
      <c r="E114" s="7" t="s">
        <v>115</v>
      </c>
      <c r="F114" s="7" t="s">
        <v>9</v>
      </c>
    </row>
    <row r="115" customFormat="false" ht="12.8" hidden="false" customHeight="true" outlineLevel="0" collapsed="false">
      <c r="A115" s="16" t="s">
        <v>116</v>
      </c>
      <c r="B115" s="16"/>
      <c r="C115" s="16"/>
      <c r="D115" s="26"/>
      <c r="E115" s="26"/>
      <c r="F115" s="20"/>
    </row>
    <row r="116" customFormat="false" ht="12.8" hidden="false" customHeight="true" outlineLevel="0" collapsed="false">
      <c r="A116" s="8" t="s">
        <v>117</v>
      </c>
      <c r="B116" s="8"/>
      <c r="C116" s="8"/>
      <c r="D116" s="9"/>
      <c r="E116" s="10" t="n">
        <v>80</v>
      </c>
      <c r="F116" s="10" t="n">
        <f aca="false">D116*E116</f>
        <v>0</v>
      </c>
    </row>
    <row r="117" customFormat="false" ht="12.8" hidden="false" customHeight="true" outlineLevel="0" collapsed="false">
      <c r="A117" s="8" t="s">
        <v>118</v>
      </c>
      <c r="B117" s="8"/>
      <c r="C117" s="8"/>
      <c r="D117" s="9"/>
      <c r="E117" s="10" t="n">
        <v>50</v>
      </c>
      <c r="F117" s="10" t="n">
        <f aca="false">D117*E117</f>
        <v>0</v>
      </c>
    </row>
    <row r="118" customFormat="false" ht="12.8" hidden="false" customHeight="true" outlineLevel="0" collapsed="false">
      <c r="A118" s="16" t="s">
        <v>119</v>
      </c>
      <c r="B118" s="16"/>
      <c r="C118" s="16"/>
      <c r="D118" s="26"/>
      <c r="E118" s="26"/>
      <c r="F118" s="20"/>
    </row>
    <row r="119" customFormat="false" ht="12.8" hidden="false" customHeight="true" outlineLevel="0" collapsed="false">
      <c r="A119" s="8" t="s">
        <v>120</v>
      </c>
      <c r="B119" s="8"/>
      <c r="C119" s="8"/>
      <c r="D119" s="9"/>
      <c r="E119" s="10" t="n">
        <v>80</v>
      </c>
      <c r="F119" s="10" t="n">
        <f aca="false">D119*E119</f>
        <v>0</v>
      </c>
    </row>
    <row r="120" customFormat="false" ht="12.8" hidden="false" customHeight="true" outlineLevel="0" collapsed="false">
      <c r="A120" s="8" t="s">
        <v>121</v>
      </c>
      <c r="B120" s="8"/>
      <c r="C120" s="8"/>
      <c r="D120" s="9"/>
      <c r="E120" s="10" t="n">
        <v>40</v>
      </c>
      <c r="F120" s="10" t="n">
        <f aca="false">D120*E120</f>
        <v>0</v>
      </c>
    </row>
    <row r="121" customFormat="false" ht="12.8" hidden="false" customHeight="true" outlineLevel="0" collapsed="false">
      <c r="A121" s="8" t="s">
        <v>122</v>
      </c>
      <c r="B121" s="8"/>
      <c r="C121" s="8"/>
      <c r="D121" s="9"/>
      <c r="E121" s="10" t="n">
        <v>50</v>
      </c>
      <c r="F121" s="10" t="n">
        <f aca="false">D121*E121</f>
        <v>0</v>
      </c>
    </row>
    <row r="122" customFormat="false" ht="12.8" hidden="false" customHeight="true" outlineLevel="0" collapsed="false">
      <c r="A122" s="8" t="s">
        <v>121</v>
      </c>
      <c r="B122" s="8"/>
      <c r="C122" s="8"/>
      <c r="D122" s="9"/>
      <c r="E122" s="10" t="n">
        <v>25</v>
      </c>
      <c r="F122" s="10" t="n">
        <f aca="false">D122*E122</f>
        <v>0</v>
      </c>
    </row>
    <row r="123" customFormat="false" ht="12.8" hidden="false" customHeight="true" outlineLevel="0" collapsed="false">
      <c r="A123" s="16" t="s">
        <v>123</v>
      </c>
      <c r="B123" s="16"/>
      <c r="C123" s="16"/>
      <c r="D123" s="16"/>
      <c r="E123" s="16"/>
      <c r="F123" s="16"/>
    </row>
    <row r="124" customFormat="false" ht="12.8" hidden="false" customHeight="true" outlineLevel="0" collapsed="false">
      <c r="A124" s="8" t="s">
        <v>124</v>
      </c>
      <c r="B124" s="8"/>
      <c r="C124" s="8"/>
      <c r="D124" s="9"/>
      <c r="E124" s="10" t="n">
        <v>60</v>
      </c>
      <c r="F124" s="10" t="n">
        <f aca="false">D124*E124</f>
        <v>0</v>
      </c>
    </row>
    <row r="125" customFormat="false" ht="12.8" hidden="false" customHeight="true" outlineLevel="0" collapsed="false">
      <c r="A125" s="8" t="s">
        <v>121</v>
      </c>
      <c r="B125" s="8"/>
      <c r="C125" s="8"/>
      <c r="D125" s="9"/>
      <c r="E125" s="10" t="n">
        <v>30</v>
      </c>
      <c r="F125" s="10" t="n">
        <f aca="false">D125*E125</f>
        <v>0</v>
      </c>
    </row>
    <row r="126" customFormat="false" ht="12.8" hidden="false" customHeight="true" outlineLevel="0" collapsed="false">
      <c r="A126" s="8" t="s">
        <v>125</v>
      </c>
      <c r="B126" s="8"/>
      <c r="C126" s="8"/>
      <c r="D126" s="9"/>
      <c r="E126" s="10" t="n">
        <v>40</v>
      </c>
      <c r="F126" s="10" t="n">
        <f aca="false">D126*E126</f>
        <v>0</v>
      </c>
    </row>
    <row r="127" customFormat="false" ht="12.8" hidden="false" customHeight="true" outlineLevel="0" collapsed="false">
      <c r="A127" s="8" t="s">
        <v>121</v>
      </c>
      <c r="B127" s="8"/>
      <c r="C127" s="8"/>
      <c r="D127" s="9"/>
      <c r="E127" s="10" t="n">
        <v>20</v>
      </c>
      <c r="F127" s="10" t="n">
        <f aca="false">D127*E127</f>
        <v>0</v>
      </c>
    </row>
    <row r="128" customFormat="false" ht="12.8" hidden="false" customHeight="true" outlineLevel="0" collapsed="false">
      <c r="A128" s="16" t="s">
        <v>126</v>
      </c>
      <c r="B128" s="16"/>
      <c r="C128" s="16"/>
      <c r="D128" s="16"/>
      <c r="E128" s="16"/>
      <c r="F128" s="16"/>
    </row>
    <row r="129" customFormat="false" ht="12.8" hidden="false" customHeight="true" outlineLevel="0" collapsed="false">
      <c r="A129" s="8" t="s">
        <v>127</v>
      </c>
      <c r="B129" s="8"/>
      <c r="C129" s="8"/>
      <c r="D129" s="9"/>
      <c r="E129" s="10" t="n">
        <v>30</v>
      </c>
      <c r="F129" s="10" t="n">
        <f aca="false">D129*E129</f>
        <v>0</v>
      </c>
    </row>
    <row r="130" customFormat="false" ht="12.8" hidden="false" customHeight="true" outlineLevel="0" collapsed="false">
      <c r="A130" s="8" t="s">
        <v>128</v>
      </c>
      <c r="B130" s="8"/>
      <c r="C130" s="8"/>
      <c r="D130" s="9"/>
      <c r="E130" s="10" t="n">
        <v>15</v>
      </c>
      <c r="F130" s="10" t="n">
        <f aca="false">D130*E130</f>
        <v>0</v>
      </c>
    </row>
    <row r="131" customFormat="false" ht="12.8" hidden="false" customHeight="true" outlineLevel="0" collapsed="false">
      <c r="A131" s="16" t="s">
        <v>10</v>
      </c>
      <c r="B131" s="16"/>
      <c r="C131" s="16"/>
      <c r="D131" s="16"/>
      <c r="E131" s="16"/>
      <c r="F131" s="16"/>
    </row>
    <row r="132" customFormat="false" ht="12.8" hidden="false" customHeight="true" outlineLevel="0" collapsed="false">
      <c r="A132" s="8" t="s">
        <v>129</v>
      </c>
      <c r="B132" s="8"/>
      <c r="C132" s="8"/>
      <c r="D132" s="9"/>
      <c r="E132" s="10" t="n">
        <v>20</v>
      </c>
      <c r="F132" s="10" t="n">
        <f aca="false">D132*E132</f>
        <v>0</v>
      </c>
    </row>
    <row r="133" customFormat="false" ht="12.8" hidden="false" customHeight="true" outlineLevel="0" collapsed="false">
      <c r="A133" s="8" t="s">
        <v>130</v>
      </c>
      <c r="B133" s="8"/>
      <c r="C133" s="8"/>
      <c r="D133" s="9"/>
      <c r="E133" s="10" t="n">
        <v>20</v>
      </c>
      <c r="F133" s="10" t="n">
        <f aca="false">D133*E133</f>
        <v>0</v>
      </c>
    </row>
    <row r="134" customFormat="false" ht="12.8" hidden="false" customHeight="true" outlineLevel="0" collapsed="false">
      <c r="A134" s="8" t="s">
        <v>131</v>
      </c>
      <c r="B134" s="8"/>
      <c r="C134" s="8"/>
      <c r="D134" s="9"/>
      <c r="E134" s="10" t="n">
        <v>20</v>
      </c>
      <c r="F134" s="10" t="n">
        <f aca="false">D134*E134</f>
        <v>0</v>
      </c>
    </row>
    <row r="135" customFormat="false" ht="12.8" hidden="false" customHeight="true" outlineLevel="0" collapsed="false">
      <c r="A135" s="8" t="s">
        <v>132</v>
      </c>
      <c r="B135" s="8"/>
      <c r="C135" s="8"/>
      <c r="D135" s="9"/>
      <c r="E135" s="10" t="n">
        <v>20</v>
      </c>
      <c r="F135" s="10" t="n">
        <f aca="false">D135*E135</f>
        <v>0</v>
      </c>
    </row>
    <row r="136" customFormat="false" ht="12.8" hidden="false" customHeight="true" outlineLevel="0" collapsed="false">
      <c r="A136" s="8" t="s">
        <v>133</v>
      </c>
      <c r="B136" s="8"/>
      <c r="C136" s="8"/>
      <c r="D136" s="9"/>
      <c r="E136" s="10" t="n">
        <v>20</v>
      </c>
      <c r="F136" s="10" t="n">
        <f aca="false">D136*E136</f>
        <v>0</v>
      </c>
    </row>
    <row r="137" customFormat="false" ht="12.8" hidden="false" customHeight="true" outlineLevel="0" collapsed="false">
      <c r="A137" s="27" t="s">
        <v>13</v>
      </c>
      <c r="B137" s="27"/>
      <c r="C137" s="27"/>
      <c r="D137" s="27"/>
      <c r="E137" s="27"/>
      <c r="F137" s="25" t="n">
        <f aca="false">SUM(F116:F136)</f>
        <v>0</v>
      </c>
    </row>
    <row r="138" customFormat="false" ht="12.8" hidden="false" customHeight="true" outlineLevel="0" collapsed="false">
      <c r="E138" s="0"/>
    </row>
    <row r="139" customFormat="false" ht="12.8" hidden="false" customHeight="true" outlineLevel="0" collapsed="false">
      <c r="A139" s="23" t="s">
        <v>134</v>
      </c>
      <c r="B139" s="23"/>
      <c r="C139" s="23"/>
      <c r="D139" s="23"/>
      <c r="E139" s="23"/>
      <c r="F139" s="23"/>
    </row>
    <row r="140" customFormat="false" ht="23.75" hidden="false" customHeight="true" outlineLevel="0" collapsed="false">
      <c r="A140" s="7" t="s">
        <v>6</v>
      </c>
      <c r="B140" s="7"/>
      <c r="C140" s="7"/>
      <c r="D140" s="7" t="s">
        <v>107</v>
      </c>
      <c r="E140" s="7" t="s">
        <v>135</v>
      </c>
      <c r="F140" s="7" t="s">
        <v>9</v>
      </c>
    </row>
    <row r="141" customFormat="false" ht="12.8" hidden="false" customHeight="true" outlineLevel="0" collapsed="false">
      <c r="A141" s="16" t="s">
        <v>136</v>
      </c>
      <c r="B141" s="16"/>
      <c r="C141" s="16"/>
      <c r="D141" s="16"/>
      <c r="E141" s="16"/>
      <c r="F141" s="16"/>
    </row>
    <row r="142" customFormat="false" ht="12.8" hidden="false" customHeight="true" outlineLevel="0" collapsed="false">
      <c r="A142" s="8" t="s">
        <v>137</v>
      </c>
      <c r="B142" s="8"/>
      <c r="C142" s="8"/>
      <c r="D142" s="9"/>
      <c r="E142" s="10" t="n">
        <v>30</v>
      </c>
      <c r="F142" s="10" t="n">
        <f aca="false">D142*E142</f>
        <v>0</v>
      </c>
    </row>
    <row r="143" customFormat="false" ht="12.8" hidden="false" customHeight="true" outlineLevel="0" collapsed="false">
      <c r="A143" s="8" t="s">
        <v>138</v>
      </c>
      <c r="B143" s="8"/>
      <c r="C143" s="8"/>
      <c r="D143" s="9"/>
      <c r="E143" s="10" t="n">
        <v>5</v>
      </c>
      <c r="F143" s="10" t="n">
        <f aca="false">D143*E143</f>
        <v>0</v>
      </c>
    </row>
    <row r="144" customFormat="false" ht="12.8" hidden="false" customHeight="true" outlineLevel="0" collapsed="false">
      <c r="A144" s="8" t="s">
        <v>139</v>
      </c>
      <c r="B144" s="8"/>
      <c r="C144" s="8"/>
      <c r="D144" s="9"/>
      <c r="E144" s="10" t="n">
        <v>5</v>
      </c>
      <c r="F144" s="10" t="n">
        <f aca="false">D144*E144</f>
        <v>0</v>
      </c>
    </row>
    <row r="145" customFormat="false" ht="12.8" hidden="false" customHeight="true" outlineLevel="0" collapsed="false">
      <c r="A145" s="8" t="s">
        <v>140</v>
      </c>
      <c r="B145" s="8"/>
      <c r="C145" s="8"/>
      <c r="D145" s="9"/>
      <c r="E145" s="10" t="n">
        <v>2</v>
      </c>
      <c r="F145" s="10" t="n">
        <f aca="false">D145*E145</f>
        <v>0</v>
      </c>
    </row>
    <row r="146" customFormat="false" ht="12.8" hidden="false" customHeight="true" outlineLevel="0" collapsed="false">
      <c r="A146" s="16" t="s">
        <v>141</v>
      </c>
      <c r="B146" s="16"/>
      <c r="C146" s="16"/>
      <c r="D146" s="16"/>
      <c r="E146" s="16"/>
      <c r="F146" s="16"/>
    </row>
    <row r="147" customFormat="false" ht="12.8" hidden="false" customHeight="true" outlineLevel="0" collapsed="false">
      <c r="A147" s="8" t="s">
        <v>142</v>
      </c>
      <c r="B147" s="8"/>
      <c r="C147" s="8"/>
      <c r="D147" s="9"/>
      <c r="E147" s="10" t="n">
        <v>50</v>
      </c>
      <c r="F147" s="10" t="n">
        <f aca="false">D147*E147</f>
        <v>0</v>
      </c>
    </row>
    <row r="148" customFormat="false" ht="12.8" hidden="false" customHeight="true" outlineLevel="0" collapsed="false">
      <c r="A148" s="8" t="s">
        <v>143</v>
      </c>
      <c r="B148" s="8"/>
      <c r="C148" s="8"/>
      <c r="D148" s="9"/>
      <c r="E148" s="10" t="n">
        <v>50</v>
      </c>
      <c r="F148" s="10" t="n">
        <f aca="false">D148*E148</f>
        <v>0</v>
      </c>
    </row>
    <row r="149" customFormat="false" ht="12.8" hidden="false" customHeight="true" outlineLevel="0" collapsed="false">
      <c r="A149" s="8" t="s">
        <v>144</v>
      </c>
      <c r="B149" s="8"/>
      <c r="C149" s="8"/>
      <c r="D149" s="9"/>
      <c r="E149" s="10" t="n">
        <v>50</v>
      </c>
      <c r="F149" s="10" t="n">
        <f aca="false">D149*E149</f>
        <v>0</v>
      </c>
    </row>
    <row r="150" customFormat="false" ht="12.8" hidden="false" customHeight="true" outlineLevel="0" collapsed="false">
      <c r="A150" s="8" t="s">
        <v>145</v>
      </c>
      <c r="B150" s="8"/>
      <c r="C150" s="8"/>
      <c r="D150" s="9"/>
      <c r="E150" s="10" t="n">
        <v>20</v>
      </c>
      <c r="F150" s="10" t="n">
        <f aca="false">D150*E150</f>
        <v>0</v>
      </c>
    </row>
    <row r="151" customFormat="false" ht="12.8" hidden="false" customHeight="true" outlineLevel="0" collapsed="false">
      <c r="A151" s="8" t="s">
        <v>146</v>
      </c>
      <c r="B151" s="8"/>
      <c r="C151" s="8"/>
      <c r="D151" s="9"/>
      <c r="E151" s="10" t="n">
        <v>10</v>
      </c>
      <c r="F151" s="10" t="n">
        <f aca="false">D151*E151</f>
        <v>0</v>
      </c>
    </row>
    <row r="152" customFormat="false" ht="12.8" hidden="false" customHeight="true" outlineLevel="0" collapsed="false">
      <c r="A152" s="16" t="s">
        <v>147</v>
      </c>
      <c r="B152" s="16"/>
      <c r="C152" s="16"/>
      <c r="D152" s="16"/>
      <c r="E152" s="16"/>
      <c r="F152" s="16"/>
    </row>
    <row r="153" customFormat="false" ht="12.8" hidden="false" customHeight="true" outlineLevel="0" collapsed="false">
      <c r="A153" s="8" t="s">
        <v>148</v>
      </c>
      <c r="B153" s="8"/>
      <c r="C153" s="8"/>
      <c r="D153" s="9"/>
      <c r="E153" s="10" t="n">
        <v>50</v>
      </c>
      <c r="F153" s="10" t="n">
        <f aca="false">D153*E153</f>
        <v>0</v>
      </c>
    </row>
    <row r="154" customFormat="false" ht="12.8" hidden="false" customHeight="true" outlineLevel="0" collapsed="false">
      <c r="A154" s="8" t="s">
        <v>149</v>
      </c>
      <c r="B154" s="8"/>
      <c r="C154" s="8"/>
      <c r="D154" s="9"/>
      <c r="E154" s="10" t="n">
        <v>50</v>
      </c>
      <c r="F154" s="10" t="n">
        <f aca="false">D154*E154</f>
        <v>0</v>
      </c>
    </row>
    <row r="155" customFormat="false" ht="12.8" hidden="false" customHeight="true" outlineLevel="0" collapsed="false">
      <c r="A155" s="8" t="s">
        <v>150</v>
      </c>
      <c r="B155" s="8"/>
      <c r="C155" s="8"/>
      <c r="D155" s="9"/>
      <c r="E155" s="10" t="n">
        <v>50</v>
      </c>
      <c r="F155" s="10" t="n">
        <f aca="false">D155*E155</f>
        <v>0</v>
      </c>
    </row>
    <row r="156" customFormat="false" ht="12.8" hidden="false" customHeight="true" outlineLevel="0" collapsed="false">
      <c r="A156" s="8" t="s">
        <v>151</v>
      </c>
      <c r="B156" s="8"/>
      <c r="C156" s="8"/>
      <c r="D156" s="9"/>
      <c r="E156" s="10" t="n">
        <v>50</v>
      </c>
      <c r="F156" s="10" t="n">
        <f aca="false">D156*E156</f>
        <v>0</v>
      </c>
    </row>
    <row r="157" customFormat="false" ht="12.8" hidden="false" customHeight="true" outlineLevel="0" collapsed="false">
      <c r="A157" s="8" t="s">
        <v>152</v>
      </c>
      <c r="B157" s="8"/>
      <c r="C157" s="8"/>
      <c r="D157" s="9"/>
      <c r="E157" s="10" t="n">
        <v>20</v>
      </c>
      <c r="F157" s="10" t="n">
        <f aca="false">D157*E157</f>
        <v>0</v>
      </c>
    </row>
    <row r="158" customFormat="false" ht="12.8" hidden="false" customHeight="true" outlineLevel="0" collapsed="false">
      <c r="A158" s="8" t="s">
        <v>153</v>
      </c>
      <c r="B158" s="8"/>
      <c r="C158" s="8"/>
      <c r="D158" s="9"/>
      <c r="E158" s="10" t="n">
        <v>50</v>
      </c>
      <c r="F158" s="10" t="n">
        <f aca="false">D158*E158</f>
        <v>0</v>
      </c>
    </row>
    <row r="159" customFormat="false" ht="12.8" hidden="false" customHeight="true" outlineLevel="0" collapsed="false">
      <c r="A159" s="8" t="s">
        <v>154</v>
      </c>
      <c r="B159" s="8"/>
      <c r="C159" s="8"/>
      <c r="D159" s="9"/>
      <c r="E159" s="10" t="n">
        <v>50</v>
      </c>
      <c r="F159" s="10" t="n">
        <f aca="false">D159*E159</f>
        <v>0</v>
      </c>
    </row>
    <row r="160" customFormat="false" ht="12.8" hidden="false" customHeight="true" outlineLevel="0" collapsed="false">
      <c r="A160" s="8" t="s">
        <v>155</v>
      </c>
      <c r="B160" s="8"/>
      <c r="C160" s="8"/>
      <c r="D160" s="9"/>
      <c r="E160" s="10" t="n">
        <v>50</v>
      </c>
      <c r="F160" s="10" t="n">
        <f aca="false">D160*E160</f>
        <v>0</v>
      </c>
    </row>
    <row r="161" customFormat="false" ht="12.8" hidden="false" customHeight="true" outlineLevel="0" collapsed="false">
      <c r="A161" s="8" t="s">
        <v>156</v>
      </c>
      <c r="B161" s="8"/>
      <c r="C161" s="8"/>
      <c r="D161" s="9"/>
      <c r="E161" s="10" t="n">
        <v>50</v>
      </c>
      <c r="F161" s="10" t="n">
        <f aca="false">D161*E161</f>
        <v>0</v>
      </c>
    </row>
    <row r="162" customFormat="false" ht="12.8" hidden="false" customHeight="true" outlineLevel="0" collapsed="false">
      <c r="A162" s="8" t="s">
        <v>146</v>
      </c>
      <c r="B162" s="8"/>
      <c r="C162" s="8"/>
      <c r="D162" s="9"/>
      <c r="E162" s="10" t="n">
        <v>10</v>
      </c>
      <c r="F162" s="10" t="n">
        <f aca="false">D162*E162</f>
        <v>0</v>
      </c>
    </row>
    <row r="163" customFormat="false" ht="12.8" hidden="false" customHeight="true" outlineLevel="0" collapsed="false">
      <c r="A163" s="8" t="s">
        <v>157</v>
      </c>
      <c r="B163" s="8"/>
      <c r="C163" s="8"/>
      <c r="D163" s="9"/>
      <c r="E163" s="10" t="n">
        <v>5</v>
      </c>
      <c r="F163" s="10" t="n">
        <f aca="false">D163*E163</f>
        <v>0</v>
      </c>
    </row>
    <row r="164" customFormat="false" ht="12.8" hidden="false" customHeight="true" outlineLevel="0" collapsed="false">
      <c r="A164" s="8" t="s">
        <v>158</v>
      </c>
      <c r="B164" s="8"/>
      <c r="C164" s="8"/>
      <c r="D164" s="9"/>
      <c r="E164" s="10" t="n">
        <v>20</v>
      </c>
      <c r="F164" s="10" t="n">
        <f aca="false">D164*E164</f>
        <v>0</v>
      </c>
    </row>
    <row r="165" customFormat="false" ht="12.8" hidden="false" customHeight="true" outlineLevel="0" collapsed="false">
      <c r="A165" s="27" t="s">
        <v>13</v>
      </c>
      <c r="B165" s="27"/>
      <c r="C165" s="27"/>
      <c r="D165" s="27"/>
      <c r="E165" s="27"/>
      <c r="F165" s="28" t="n">
        <f aca="false">SUM(F142:F164)</f>
        <v>0</v>
      </c>
    </row>
    <row r="166" customFormat="false" ht="12.8" hidden="false" customHeight="true" outlineLevel="0" collapsed="false">
      <c r="E166" s="0"/>
    </row>
    <row r="167" customFormat="false" ht="12.8" hidden="false" customHeight="true" outlineLevel="0" collapsed="false">
      <c r="A167" s="23" t="s">
        <v>159</v>
      </c>
      <c r="B167" s="23"/>
      <c r="C167" s="23"/>
      <c r="D167" s="23"/>
      <c r="E167" s="23"/>
      <c r="F167" s="23"/>
    </row>
    <row r="168" customFormat="false" ht="25.65" hidden="false" customHeight="true" outlineLevel="0" collapsed="false">
      <c r="A168" s="7" t="s">
        <v>6</v>
      </c>
      <c r="B168" s="7"/>
      <c r="C168" s="7"/>
      <c r="D168" s="7" t="s">
        <v>160</v>
      </c>
      <c r="E168" s="7" t="s">
        <v>65</v>
      </c>
      <c r="F168" s="7" t="s">
        <v>9</v>
      </c>
    </row>
    <row r="169" customFormat="false" ht="26.55" hidden="false" customHeight="true" outlineLevel="0" collapsed="false">
      <c r="A169" s="8" t="s">
        <v>161</v>
      </c>
      <c r="B169" s="8"/>
      <c r="C169" s="8"/>
      <c r="D169" s="17"/>
      <c r="E169" s="15" t="s">
        <v>162</v>
      </c>
      <c r="F169" s="10" t="n">
        <f aca="false">IF(D169*50&gt;100,100,D169*50)</f>
        <v>0</v>
      </c>
    </row>
    <row r="170" customFormat="false" ht="12.8" hidden="false" customHeight="true" outlineLevel="0" collapsed="false">
      <c r="A170" s="16" t="s">
        <v>163</v>
      </c>
      <c r="B170" s="16"/>
      <c r="C170" s="16"/>
      <c r="D170" s="16"/>
      <c r="E170" s="16"/>
      <c r="F170" s="16"/>
    </row>
    <row r="171" customFormat="false" ht="12.8" hidden="false" customHeight="true" outlineLevel="0" collapsed="false">
      <c r="A171" s="8" t="s">
        <v>164</v>
      </c>
      <c r="B171" s="8"/>
      <c r="C171" s="8"/>
      <c r="D171" s="9"/>
      <c r="E171" s="10" t="n">
        <v>5</v>
      </c>
      <c r="F171" s="10" t="n">
        <f aca="false">D171*E171</f>
        <v>0</v>
      </c>
    </row>
    <row r="172" customFormat="false" ht="12.8" hidden="false" customHeight="true" outlineLevel="0" collapsed="false">
      <c r="A172" s="8" t="s">
        <v>165</v>
      </c>
      <c r="B172" s="8"/>
      <c r="C172" s="8"/>
      <c r="D172" s="9"/>
      <c r="E172" s="10" t="n">
        <v>15</v>
      </c>
      <c r="F172" s="10" t="n">
        <f aca="false">D172*E172</f>
        <v>0</v>
      </c>
    </row>
    <row r="173" customFormat="false" ht="12.8" hidden="false" customHeight="true" outlineLevel="0" collapsed="false">
      <c r="A173" s="16" t="s">
        <v>166</v>
      </c>
      <c r="B173" s="16"/>
      <c r="C173" s="16"/>
      <c r="D173" s="16"/>
      <c r="E173" s="16"/>
      <c r="F173" s="16"/>
    </row>
    <row r="174" customFormat="false" ht="12.8" hidden="false" customHeight="true" outlineLevel="0" collapsed="false">
      <c r="A174" s="8" t="s">
        <v>167</v>
      </c>
      <c r="B174" s="8"/>
      <c r="C174" s="8"/>
      <c r="D174" s="9"/>
      <c r="E174" s="10" t="n">
        <v>100</v>
      </c>
      <c r="F174" s="10" t="n">
        <f aca="false">D174*E174</f>
        <v>0</v>
      </c>
    </row>
    <row r="175" customFormat="false" ht="12.8" hidden="false" customHeight="true" outlineLevel="0" collapsed="false">
      <c r="A175" s="8" t="s">
        <v>168</v>
      </c>
      <c r="B175" s="8"/>
      <c r="C175" s="8"/>
      <c r="D175" s="9"/>
      <c r="E175" s="10" t="n">
        <v>50</v>
      </c>
      <c r="F175" s="10" t="n">
        <f aca="false">D175*E175</f>
        <v>0</v>
      </c>
    </row>
    <row r="176" customFormat="false" ht="12.8" hidden="false" customHeight="true" outlineLevel="0" collapsed="false">
      <c r="A176" s="8" t="s">
        <v>169</v>
      </c>
      <c r="B176" s="8"/>
      <c r="C176" s="8"/>
      <c r="D176" s="9"/>
      <c r="E176" s="10" t="n">
        <v>50</v>
      </c>
      <c r="F176" s="10" t="n">
        <f aca="false">D176*E176</f>
        <v>0</v>
      </c>
    </row>
    <row r="177" customFormat="false" ht="12.8" hidden="false" customHeight="true" outlineLevel="0" collapsed="false">
      <c r="A177" s="8" t="s">
        <v>170</v>
      </c>
      <c r="B177" s="8"/>
      <c r="C177" s="8"/>
      <c r="D177" s="9"/>
      <c r="E177" s="10" t="n">
        <v>30</v>
      </c>
      <c r="F177" s="10" t="n">
        <f aca="false">D177*E177</f>
        <v>0</v>
      </c>
    </row>
    <row r="178" customFormat="false" ht="12.8" hidden="false" customHeight="true" outlineLevel="0" collapsed="false">
      <c r="A178" s="8" t="s">
        <v>171</v>
      </c>
      <c r="B178" s="8"/>
      <c r="C178" s="8"/>
      <c r="D178" s="9"/>
      <c r="E178" s="10" t="n">
        <v>20</v>
      </c>
      <c r="F178" s="10" t="n">
        <f aca="false">D178*E178</f>
        <v>0</v>
      </c>
    </row>
    <row r="179" customFormat="false" ht="12.8" hidden="false" customHeight="true" outlineLevel="0" collapsed="false">
      <c r="A179" s="8" t="s">
        <v>172</v>
      </c>
      <c r="B179" s="8"/>
      <c r="C179" s="8"/>
      <c r="D179" s="9"/>
      <c r="E179" s="10" t="n">
        <v>10</v>
      </c>
      <c r="F179" s="10" t="n">
        <f aca="false">D179*E179</f>
        <v>0</v>
      </c>
    </row>
    <row r="180" customFormat="false" ht="12.8" hidden="false" customHeight="true" outlineLevel="0" collapsed="false">
      <c r="A180" s="8" t="s">
        <v>173</v>
      </c>
      <c r="B180" s="8"/>
      <c r="C180" s="8"/>
      <c r="D180" s="9"/>
      <c r="E180" s="10" t="n">
        <v>10</v>
      </c>
      <c r="F180" s="10" t="n">
        <f aca="false">D180*E180</f>
        <v>0</v>
      </c>
    </row>
    <row r="181" customFormat="false" ht="12.8" hidden="false" customHeight="true" outlineLevel="0" collapsed="false">
      <c r="A181" s="16" t="s">
        <v>174</v>
      </c>
      <c r="B181" s="16"/>
      <c r="C181" s="16"/>
      <c r="D181" s="16"/>
      <c r="E181" s="16"/>
      <c r="F181" s="16"/>
    </row>
    <row r="182" customFormat="false" ht="12.8" hidden="false" customHeight="true" outlineLevel="0" collapsed="false">
      <c r="A182" s="8" t="s">
        <v>175</v>
      </c>
      <c r="B182" s="8"/>
      <c r="C182" s="8"/>
      <c r="D182" s="9"/>
      <c r="E182" s="10" t="n">
        <v>40</v>
      </c>
      <c r="F182" s="10" t="n">
        <f aca="false">D182*E182</f>
        <v>0</v>
      </c>
    </row>
    <row r="183" customFormat="false" ht="12.8" hidden="false" customHeight="true" outlineLevel="0" collapsed="false">
      <c r="A183" s="8" t="s">
        <v>176</v>
      </c>
      <c r="B183" s="8"/>
      <c r="C183" s="8"/>
      <c r="D183" s="9"/>
      <c r="E183" s="10" t="n">
        <v>80</v>
      </c>
      <c r="F183" s="10" t="n">
        <f aca="false">D183*E183</f>
        <v>0</v>
      </c>
    </row>
    <row r="184" customFormat="false" ht="12.8" hidden="false" customHeight="true" outlineLevel="0" collapsed="false">
      <c r="A184" s="27" t="s">
        <v>13</v>
      </c>
      <c r="B184" s="27"/>
      <c r="C184" s="27"/>
      <c r="D184" s="27"/>
      <c r="E184" s="27"/>
      <c r="F184" s="28" t="n">
        <f aca="false">SUM(F169:F183)</f>
        <v>0</v>
      </c>
    </row>
    <row r="185" customFormat="false" ht="12.8" hidden="false" customHeight="true" outlineLevel="0" collapsed="false">
      <c r="E185" s="0"/>
    </row>
    <row r="186" customFormat="false" ht="15" hidden="false" customHeight="true" outlineLevel="0" collapsed="false">
      <c r="A186" s="29" t="s">
        <v>177</v>
      </c>
      <c r="B186" s="29"/>
      <c r="C186" s="29"/>
      <c r="D186" s="29"/>
      <c r="E186" s="29"/>
      <c r="F186" s="29"/>
    </row>
    <row r="187" customFormat="false" ht="15" hidden="false" customHeight="true" outlineLevel="0" collapsed="false">
      <c r="A187" s="30" t="s">
        <v>178</v>
      </c>
      <c r="B187" s="30"/>
      <c r="C187" s="30"/>
      <c r="D187" s="30"/>
      <c r="E187" s="30"/>
      <c r="F187" s="30"/>
    </row>
    <row r="188" customFormat="false" ht="12.8" hidden="false" customHeight="true" outlineLevel="0" collapsed="false">
      <c r="A188" s="23" t="s">
        <v>179</v>
      </c>
      <c r="B188" s="23"/>
      <c r="C188" s="23"/>
      <c r="D188" s="23"/>
      <c r="E188" s="23"/>
      <c r="F188" s="23"/>
    </row>
    <row r="189" customFormat="false" ht="12.8" hidden="false" customHeight="true" outlineLevel="0" collapsed="false">
      <c r="A189" s="31" t="s">
        <v>6</v>
      </c>
      <c r="B189" s="32" t="s">
        <v>180</v>
      </c>
      <c r="C189" s="32"/>
      <c r="D189" s="32"/>
      <c r="E189" s="32"/>
      <c r="F189" s="32"/>
    </row>
    <row r="190" customFormat="false" ht="12.8" hidden="false" customHeight="false" outlineLevel="0" collapsed="false">
      <c r="A190" s="31"/>
      <c r="B190" s="32" t="s">
        <v>181</v>
      </c>
      <c r="C190" s="32" t="s">
        <v>182</v>
      </c>
      <c r="D190" s="32" t="s">
        <v>183</v>
      </c>
      <c r="E190" s="32" t="s">
        <v>184</v>
      </c>
      <c r="F190" s="32" t="s">
        <v>185</v>
      </c>
    </row>
    <row r="191" customFormat="false" ht="12.8" hidden="false" customHeight="false" outlineLevel="0" collapsed="false">
      <c r="A191" s="33" t="s">
        <v>186</v>
      </c>
      <c r="B191" s="34" t="str">
        <f aca="false">IF($B$4="T-10",$F$11,"")</f>
        <v/>
      </c>
      <c r="C191" s="34" t="str">
        <f aca="false">IF($B$4="T-20",$F$11,"")</f>
        <v/>
      </c>
      <c r="D191" s="35" t="str">
        <f aca="false">IF($B$4="T-34",$F$11,"")</f>
        <v/>
      </c>
      <c r="E191" s="34" t="str">
        <f aca="false">IF($B$4="T-40",$F$11,"")</f>
        <v/>
      </c>
      <c r="F191" s="36" t="str">
        <f aca="false">IF($B$4="TIDE",$F$11,"")</f>
        <v/>
      </c>
    </row>
    <row r="192" customFormat="false" ht="12.8" hidden="false" customHeight="false" outlineLevel="0" collapsed="false">
      <c r="A192" s="33" t="s">
        <v>187</v>
      </c>
      <c r="B192" s="34" t="str">
        <f aca="false">IF($B$4="T-10",$F$104,"")</f>
        <v/>
      </c>
      <c r="C192" s="34" t="str">
        <f aca="false">IF($B$4="T-20",$F$104,"")</f>
        <v/>
      </c>
      <c r="D192" s="35" t="str">
        <f aca="false">IF($B$4="T-34",$F$104,"")</f>
        <v/>
      </c>
      <c r="E192" s="34" t="str">
        <f aca="false">IF($B$4="T-40",$F$104,"")</f>
        <v/>
      </c>
      <c r="F192" s="34" t="str">
        <f aca="false">IF($B$4="TIDE",$F$104,"")</f>
        <v/>
      </c>
    </row>
    <row r="193" customFormat="false" ht="12.8" hidden="false" customHeight="false" outlineLevel="0" collapsed="false">
      <c r="A193" s="33" t="s">
        <v>188</v>
      </c>
      <c r="B193" s="34" t="str">
        <f aca="false">IF($B$4="T-10",$F$111,"")</f>
        <v/>
      </c>
      <c r="C193" s="34" t="str">
        <f aca="false">IF($B$4="T-20",$F$111,"")</f>
        <v/>
      </c>
      <c r="D193" s="35" t="str">
        <f aca="false">IF($B$4="T-34",$F$111,"")</f>
        <v/>
      </c>
      <c r="E193" s="34" t="str">
        <f aca="false">IF($B$4="T-40",$F$111,"")</f>
        <v/>
      </c>
      <c r="F193" s="34" t="str">
        <f aca="false">IF($B$4="TIDE",$F$111,"")</f>
        <v/>
      </c>
    </row>
    <row r="194" customFormat="false" ht="12.8" hidden="false" customHeight="false" outlineLevel="0" collapsed="false">
      <c r="A194" s="33" t="s">
        <v>189</v>
      </c>
      <c r="B194" s="34" t="str">
        <f aca="false">IF($B$4="T-10",$F$137,"")</f>
        <v/>
      </c>
      <c r="C194" s="34" t="str">
        <f aca="false">IF($B$4="T-20",$F$137,"")</f>
        <v/>
      </c>
      <c r="D194" s="35" t="str">
        <f aca="false">IF($B$4="T-34",$F$137,"")</f>
        <v/>
      </c>
      <c r="E194" s="34" t="str">
        <f aca="false">IF($B$4="T-40",$F$137,"")</f>
        <v/>
      </c>
      <c r="F194" s="34" t="str">
        <f aca="false">IF($B$4="TIDE",$F$137,"")</f>
        <v/>
      </c>
    </row>
    <row r="195" customFormat="false" ht="12.8" hidden="false" customHeight="false" outlineLevel="0" collapsed="false">
      <c r="A195" s="33" t="s">
        <v>190</v>
      </c>
      <c r="B195" s="34" t="str">
        <f aca="false">IF($B$4="T-10",$F$165,"")</f>
        <v/>
      </c>
      <c r="C195" s="34" t="str">
        <f aca="false">IF($B$4="T-20",$F$165,"")</f>
        <v/>
      </c>
      <c r="D195" s="35" t="str">
        <f aca="false">IF($B$4="T-34",$F$165,"")</f>
        <v/>
      </c>
      <c r="E195" s="34" t="str">
        <f aca="false">IF($B$4="T-40",$F$165,"")</f>
        <v/>
      </c>
      <c r="F195" s="34" t="str">
        <f aca="false">IF($B$4="TIDE",$F$165,"")</f>
        <v/>
      </c>
    </row>
    <row r="196" customFormat="false" ht="12.8" hidden="false" customHeight="false" outlineLevel="0" collapsed="false">
      <c r="A196" s="33" t="s">
        <v>191</v>
      </c>
      <c r="B196" s="34" t="str">
        <f aca="false">IF($B$4="T-10",$F$184,"")</f>
        <v/>
      </c>
      <c r="C196" s="34" t="str">
        <f aca="false">IF($B$4="T-20",$F$184,"")</f>
        <v/>
      </c>
      <c r="D196" s="35" t="str">
        <f aca="false">IF($B$4="T-34",$F$184,"")</f>
        <v/>
      </c>
      <c r="E196" s="34" t="str">
        <f aca="false">IF($B$4="T-40",$F$184,"")</f>
        <v/>
      </c>
      <c r="F196" s="34" t="str">
        <f aca="false">IF($B$4="TIDE",$F$184,"")</f>
        <v/>
      </c>
    </row>
    <row r="197" customFormat="false" ht="12.8" hidden="false" customHeight="false" outlineLevel="0" collapsed="false">
      <c r="A197" s="37" t="s">
        <v>192</v>
      </c>
      <c r="B197" s="38" t="n">
        <f aca="false">SUM(B191:B196)</f>
        <v>0</v>
      </c>
      <c r="C197" s="38" t="n">
        <f aca="false">SUM(C191:C196)</f>
        <v>0</v>
      </c>
      <c r="D197" s="38" t="n">
        <f aca="false">SUM(D191:D196)</f>
        <v>0</v>
      </c>
      <c r="E197" s="38" t="n">
        <f aca="false">SUM(E191:E196)</f>
        <v>0</v>
      </c>
      <c r="F197" s="38" t="n">
        <f aca="false">SUM(F191:F196)</f>
        <v>0</v>
      </c>
    </row>
    <row r="198" customFormat="false" ht="12.8" hidden="false" customHeight="true" outlineLevel="0" collapsed="false">
      <c r="A198" s="23" t="s">
        <v>193</v>
      </c>
      <c r="B198" s="23"/>
      <c r="C198" s="23"/>
      <c r="D198" s="23"/>
      <c r="E198" s="23"/>
      <c r="F198" s="23"/>
    </row>
    <row r="199" customFormat="false" ht="12.8" hidden="false" customHeight="false" outlineLevel="0" collapsed="false">
      <c r="A199" s="39" t="s">
        <v>194</v>
      </c>
      <c r="B199" s="40" t="n">
        <v>144</v>
      </c>
      <c r="C199" s="40" t="n">
        <v>144</v>
      </c>
      <c r="D199" s="40" t="n">
        <v>380</v>
      </c>
      <c r="E199" s="40" t="n">
        <v>640</v>
      </c>
      <c r="F199" s="40" t="n">
        <v>720</v>
      </c>
    </row>
    <row r="200" customFormat="false" ht="12.8" hidden="false" customHeight="false" outlineLevel="0" collapsed="false">
      <c r="A200" s="39" t="s">
        <v>195</v>
      </c>
      <c r="B200" s="40" t="n">
        <v>144</v>
      </c>
      <c r="C200" s="40" t="n">
        <v>144</v>
      </c>
      <c r="D200" s="40" t="n">
        <v>380</v>
      </c>
      <c r="E200" s="40" t="n">
        <v>640</v>
      </c>
      <c r="F200" s="40" t="n">
        <v>800</v>
      </c>
    </row>
    <row r="201" customFormat="false" ht="12.8" hidden="false" customHeight="false" outlineLevel="0" collapsed="false">
      <c r="A201" s="41" t="s">
        <v>196</v>
      </c>
      <c r="B201" s="42" t="n">
        <v>380</v>
      </c>
      <c r="C201" s="42" t="n">
        <v>380</v>
      </c>
      <c r="D201" s="42" t="n">
        <v>680</v>
      </c>
      <c r="E201" s="42" t="n">
        <v>800</v>
      </c>
      <c r="F201" s="42" t="n">
        <v>1000</v>
      </c>
    </row>
  </sheetData>
  <mergeCells count="186">
    <mergeCell ref="A1:F1"/>
    <mergeCell ref="A2:F2"/>
    <mergeCell ref="B3:F3"/>
    <mergeCell ref="B4:F4"/>
    <mergeCell ref="B5:F5"/>
    <mergeCell ref="A6:F6"/>
    <mergeCell ref="A7:C7"/>
    <mergeCell ref="A8:C8"/>
    <mergeCell ref="A9:C9"/>
    <mergeCell ref="A10:C10"/>
    <mergeCell ref="A11:E11"/>
    <mergeCell ref="A12:F12"/>
    <mergeCell ref="A13:C13"/>
    <mergeCell ref="A14:F14"/>
    <mergeCell ref="A15:C15"/>
    <mergeCell ref="A16:C16"/>
    <mergeCell ref="A17:C17"/>
    <mergeCell ref="A18:C18"/>
    <mergeCell ref="A19:C19"/>
    <mergeCell ref="A20:C20"/>
    <mergeCell ref="A21:F21"/>
    <mergeCell ref="A22:C22"/>
    <mergeCell ref="A23:C23"/>
    <mergeCell ref="A24:C24"/>
    <mergeCell ref="A25:C25"/>
    <mergeCell ref="A26:C26"/>
    <mergeCell ref="A27:C27"/>
    <mergeCell ref="A28:F28"/>
    <mergeCell ref="A29:C29"/>
    <mergeCell ref="A30:C30"/>
    <mergeCell ref="A31:C31"/>
    <mergeCell ref="A32:C32"/>
    <mergeCell ref="A33:F33"/>
    <mergeCell ref="A34:C34"/>
    <mergeCell ref="A35:C35"/>
    <mergeCell ref="A36:C36"/>
    <mergeCell ref="A37:C37"/>
    <mergeCell ref="A38:C38"/>
    <mergeCell ref="A39:C39"/>
    <mergeCell ref="A40:F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F50"/>
    <mergeCell ref="A51:F51"/>
    <mergeCell ref="A52:C52"/>
    <mergeCell ref="A53:C53"/>
    <mergeCell ref="A54:F54"/>
    <mergeCell ref="A55:C55"/>
    <mergeCell ref="A56:C56"/>
    <mergeCell ref="A57:F57"/>
    <mergeCell ref="A58:C58"/>
    <mergeCell ref="A59:C59"/>
    <mergeCell ref="A60:C60"/>
    <mergeCell ref="A61:C61"/>
    <mergeCell ref="A62:C62"/>
    <mergeCell ref="A63:C63"/>
    <mergeCell ref="A64:C64"/>
    <mergeCell ref="A65:C65"/>
    <mergeCell ref="A66:F66"/>
    <mergeCell ref="A67:C67"/>
    <mergeCell ref="A68:C68"/>
    <mergeCell ref="A69:F69"/>
    <mergeCell ref="A70:C70"/>
    <mergeCell ref="A71:C71"/>
    <mergeCell ref="A72:F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D99"/>
    <mergeCell ref="A100:C100"/>
    <mergeCell ref="A101:C101"/>
    <mergeCell ref="A102:C102"/>
    <mergeCell ref="A103:C103"/>
    <mergeCell ref="A104:E104"/>
    <mergeCell ref="A106:F106"/>
    <mergeCell ref="A107:C107"/>
    <mergeCell ref="A108:C108"/>
    <mergeCell ref="A109:C109"/>
    <mergeCell ref="A110:C110"/>
    <mergeCell ref="A111:E111"/>
    <mergeCell ref="A113:F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F123"/>
    <mergeCell ref="A124:C124"/>
    <mergeCell ref="A125:C125"/>
    <mergeCell ref="A126:C126"/>
    <mergeCell ref="A127:C127"/>
    <mergeCell ref="A128:F128"/>
    <mergeCell ref="A129:C129"/>
    <mergeCell ref="A130:C130"/>
    <mergeCell ref="A131:F131"/>
    <mergeCell ref="A132:C132"/>
    <mergeCell ref="A133:C133"/>
    <mergeCell ref="A134:C134"/>
    <mergeCell ref="A135:C135"/>
    <mergeCell ref="A136:C136"/>
    <mergeCell ref="A137:E137"/>
    <mergeCell ref="A139:F139"/>
    <mergeCell ref="A140:C140"/>
    <mergeCell ref="A141:F141"/>
    <mergeCell ref="A142:C142"/>
    <mergeCell ref="A143:C143"/>
    <mergeCell ref="A144:C144"/>
    <mergeCell ref="A145:C145"/>
    <mergeCell ref="A146:F146"/>
    <mergeCell ref="A147:C147"/>
    <mergeCell ref="A148:C148"/>
    <mergeCell ref="A149:C149"/>
    <mergeCell ref="A150:C150"/>
    <mergeCell ref="A151:C151"/>
    <mergeCell ref="A152:F152"/>
    <mergeCell ref="A153:C153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E165"/>
    <mergeCell ref="A167:F167"/>
    <mergeCell ref="A168:C168"/>
    <mergeCell ref="A169:C169"/>
    <mergeCell ref="A170:F170"/>
    <mergeCell ref="A171:C171"/>
    <mergeCell ref="A172:C172"/>
    <mergeCell ref="A173:F173"/>
    <mergeCell ref="A174:C174"/>
    <mergeCell ref="A175:C175"/>
    <mergeCell ref="A176:C176"/>
    <mergeCell ref="A177:C177"/>
    <mergeCell ref="A178:C178"/>
    <mergeCell ref="A179:C179"/>
    <mergeCell ref="A180:C180"/>
    <mergeCell ref="A181:F181"/>
    <mergeCell ref="A182:C182"/>
    <mergeCell ref="A183:C183"/>
    <mergeCell ref="A184:E184"/>
    <mergeCell ref="A186:F186"/>
    <mergeCell ref="A187:F187"/>
    <mergeCell ref="A188:F188"/>
    <mergeCell ref="A189:A190"/>
    <mergeCell ref="B189:F189"/>
    <mergeCell ref="A198:F19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49" man="true" max="16383" min="0"/>
    <brk id="105" man="true" max="16383" min="0"/>
    <brk id="16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6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53.33"/>
    <col collapsed="false" customWidth="true" hidden="false" outlineLevel="0" max="2" min="2" style="0" width="22.22"/>
    <col collapsed="false" customWidth="true" hidden="false" outlineLevel="0" max="3" min="3" style="0" width="0.89"/>
    <col collapsed="false" customWidth="true" hidden="false" outlineLevel="0" max="4" min="4" style="0" width="24.43"/>
    <col collapsed="false" customWidth="true" hidden="false" outlineLevel="0" max="5" min="5" style="0" width="0.89"/>
    <col collapsed="false" customWidth="true" hidden="false" outlineLevel="0" max="6" min="6" style="0" width="13.33"/>
    <col collapsed="false" customWidth="true" hidden="false" outlineLevel="0" max="7" min="7" style="0" width="1.11"/>
  </cols>
  <sheetData>
    <row r="1" customFormat="false" ht="18" hidden="false" customHeight="true" outlineLevel="0" collapsed="false">
      <c r="A1" s="3" t="s">
        <v>106</v>
      </c>
      <c r="B1" s="3"/>
      <c r="C1" s="3"/>
      <c r="D1" s="3"/>
      <c r="E1" s="3"/>
      <c r="F1" s="3"/>
      <c r="G1" s="3"/>
    </row>
    <row r="2" customFormat="false" ht="33" hidden="false" customHeight="true" outlineLevel="0" collapsed="false">
      <c r="A2" s="43" t="s">
        <v>6</v>
      </c>
      <c r="B2" s="44" t="s">
        <v>107</v>
      </c>
      <c r="C2" s="44"/>
      <c r="D2" s="43" t="s">
        <v>135</v>
      </c>
      <c r="E2" s="43"/>
      <c r="F2" s="43" t="s">
        <v>9</v>
      </c>
      <c r="G2" s="43"/>
    </row>
    <row r="3" customFormat="false" ht="14.25" hidden="false" customHeight="true" outlineLevel="0" collapsed="false">
      <c r="A3" s="45" t="s">
        <v>109</v>
      </c>
      <c r="B3" s="46"/>
      <c r="C3" s="46"/>
      <c r="D3" s="10" t="n">
        <v>40</v>
      </c>
      <c r="E3" s="10"/>
      <c r="F3" s="10" t="n">
        <v>0</v>
      </c>
      <c r="G3" s="10"/>
    </row>
    <row r="4" customFormat="false" ht="14.25" hidden="false" customHeight="true" outlineLevel="0" collapsed="false">
      <c r="A4" s="45" t="s">
        <v>110</v>
      </c>
      <c r="B4" s="46"/>
      <c r="C4" s="46"/>
      <c r="D4" s="10" t="n">
        <v>30</v>
      </c>
      <c r="E4" s="10"/>
      <c r="F4" s="10" t="n">
        <v>0</v>
      </c>
      <c r="G4" s="10"/>
    </row>
    <row r="5" customFormat="false" ht="14.25" hidden="false" customHeight="true" outlineLevel="0" collapsed="false">
      <c r="A5" s="45" t="s">
        <v>111</v>
      </c>
      <c r="B5" s="46"/>
      <c r="C5" s="46"/>
      <c r="D5" s="10" t="n">
        <v>50</v>
      </c>
      <c r="E5" s="10"/>
      <c r="F5" s="10" t="n">
        <v>0</v>
      </c>
      <c r="G5" s="10"/>
    </row>
    <row r="6" customFormat="false" ht="14.25" hidden="false" customHeight="true" outlineLevel="0" collapsed="false">
      <c r="A6" s="24" t="s">
        <v>112</v>
      </c>
      <c r="B6" s="24"/>
      <c r="C6" s="24"/>
      <c r="D6" s="24"/>
      <c r="E6" s="24"/>
      <c r="F6" s="10" t="n">
        <v>0</v>
      </c>
      <c r="G6" s="10"/>
    </row>
    <row r="8" customFormat="false" ht="15" hidden="false" customHeight="false" outlineLevel="0" collapsed="false">
      <c r="C8" s="0" t="n">
        <v>1.5</v>
      </c>
      <c r="D8" s="0" t="n">
        <f aca="false">B8*C8</f>
        <v>0</v>
      </c>
    </row>
    <row r="9" customFormat="false" ht="15" hidden="false" customHeight="false" outlineLevel="0" collapsed="false">
      <c r="D9" s="0" t="n">
        <f aca="false">B9*C9</f>
        <v>0</v>
      </c>
    </row>
    <row r="10" customFormat="false" ht="15" hidden="false" customHeight="false" outlineLevel="0" collapsed="false">
      <c r="D10" s="0" t="n">
        <f aca="false">B10*C10</f>
        <v>0</v>
      </c>
    </row>
    <row r="11" customFormat="false" ht="15" hidden="false" customHeight="false" outlineLevel="0" collapsed="false">
      <c r="D11" s="0" t="n">
        <f aca="false">D8+D9+D10</f>
        <v>0</v>
      </c>
    </row>
    <row r="15" customFormat="false" ht="15" hidden="false" customHeight="false" outlineLevel="0" collapsed="false">
      <c r="D15" s="0" t="n">
        <f aca="false">B15*C15</f>
        <v>0</v>
      </c>
    </row>
    <row r="16" customFormat="false" ht="15" hidden="false" customHeight="false" outlineLevel="0" collapsed="false">
      <c r="D16" s="0" t="n">
        <f aca="false">B16*C16</f>
        <v>0</v>
      </c>
    </row>
    <row r="17" customFormat="false" ht="15" hidden="false" customHeight="false" outlineLevel="0" collapsed="false">
      <c r="D17" s="0" t="n">
        <f aca="false">B17*C17</f>
        <v>0</v>
      </c>
    </row>
    <row r="18" customFormat="false" ht="15" hidden="false" customHeight="false" outlineLevel="0" collapsed="false">
      <c r="D18" s="0" t="n">
        <f aca="false">B18*C18</f>
        <v>0</v>
      </c>
    </row>
    <row r="19" customFormat="false" ht="15" hidden="false" customHeight="false" outlineLevel="0" collapsed="false">
      <c r="D19" s="0" t="n">
        <f aca="false">B19*C19</f>
        <v>0</v>
      </c>
    </row>
    <row r="20" customFormat="false" ht="15" hidden="false" customHeight="false" outlineLevel="0" collapsed="false">
      <c r="D20" s="0" t="n">
        <f aca="false">B20*C20</f>
        <v>0</v>
      </c>
    </row>
    <row r="22" customFormat="false" ht="15" hidden="false" customHeight="false" outlineLevel="0" collapsed="false">
      <c r="D22" s="0" t="n">
        <f aca="false">B22*C22</f>
        <v>0</v>
      </c>
    </row>
    <row r="23" customFormat="false" ht="15" hidden="false" customHeight="false" outlineLevel="0" collapsed="false">
      <c r="D23" s="0" t="n">
        <f aca="false">B23*C23</f>
        <v>0</v>
      </c>
    </row>
    <row r="24" customFormat="false" ht="15" hidden="false" customHeight="false" outlineLevel="0" collapsed="false">
      <c r="D24" s="0" t="n">
        <f aca="false">B24*C24</f>
        <v>0</v>
      </c>
    </row>
    <row r="25" customFormat="false" ht="15" hidden="false" customHeight="false" outlineLevel="0" collapsed="false">
      <c r="D25" s="0" t="n">
        <f aca="false">B25*C25</f>
        <v>0</v>
      </c>
    </row>
    <row r="26" customFormat="false" ht="15" hidden="false" customHeight="false" outlineLevel="0" collapsed="false">
      <c r="D26" s="0" t="n">
        <f aca="false">B26*C26</f>
        <v>0</v>
      </c>
    </row>
    <row r="27" customFormat="false" ht="15" hidden="false" customHeight="false" outlineLevel="0" collapsed="false">
      <c r="D27" s="0" t="n">
        <f aca="false">B27*C27</f>
        <v>0</v>
      </c>
    </row>
    <row r="29" customFormat="false" ht="15" hidden="false" customHeight="false" outlineLevel="0" collapsed="false">
      <c r="D29" s="0" t="n">
        <f aca="false">B29*C29</f>
        <v>0</v>
      </c>
    </row>
    <row r="30" customFormat="false" ht="15" hidden="false" customHeight="false" outlineLevel="0" collapsed="false">
      <c r="D30" s="0" t="n">
        <f aca="false">B30*C30</f>
        <v>0</v>
      </c>
    </row>
    <row r="31" customFormat="false" ht="15" hidden="false" customHeight="false" outlineLevel="0" collapsed="false">
      <c r="D31" s="0" t="n">
        <f aca="false">B31*C31</f>
        <v>0</v>
      </c>
    </row>
    <row r="32" customFormat="false" ht="15" hidden="false" customHeight="false" outlineLevel="0" collapsed="false">
      <c r="D32" s="0" t="n">
        <f aca="false">B32*C32</f>
        <v>0</v>
      </c>
    </row>
    <row r="34" customFormat="false" ht="15" hidden="false" customHeight="false" outlineLevel="0" collapsed="false">
      <c r="D34" s="0" t="n">
        <f aca="false">B34*C34</f>
        <v>0</v>
      </c>
    </row>
    <row r="35" customFormat="false" ht="15" hidden="false" customHeight="false" outlineLevel="0" collapsed="false">
      <c r="D35" s="0" t="n">
        <f aca="false">B35*C35</f>
        <v>0</v>
      </c>
    </row>
    <row r="36" customFormat="false" ht="15" hidden="false" customHeight="false" outlineLevel="0" collapsed="false">
      <c r="D36" s="0" t="n">
        <f aca="false">B36*C36</f>
        <v>0</v>
      </c>
    </row>
    <row r="37" customFormat="false" ht="15" hidden="false" customHeight="false" outlineLevel="0" collapsed="false">
      <c r="D37" s="0" t="n">
        <f aca="false">B37*C37</f>
        <v>0</v>
      </c>
    </row>
    <row r="38" customFormat="false" ht="15" hidden="false" customHeight="false" outlineLevel="0" collapsed="false">
      <c r="D38" s="0" t="n">
        <f aca="false">B38*C38</f>
        <v>0</v>
      </c>
    </row>
    <row r="39" customFormat="false" ht="15" hidden="false" customHeight="false" outlineLevel="0" collapsed="false">
      <c r="D39" s="0" t="n">
        <f aca="false">B39*C39</f>
        <v>0</v>
      </c>
    </row>
    <row r="41" customFormat="false" ht="15" hidden="false" customHeight="false" outlineLevel="0" collapsed="false">
      <c r="D41" s="0" t="n">
        <f aca="false">B41*C41</f>
        <v>0</v>
      </c>
    </row>
    <row r="42" customFormat="false" ht="15" hidden="false" customHeight="false" outlineLevel="0" collapsed="false">
      <c r="D42" s="0" t="n">
        <f aca="false">B42*C42</f>
        <v>0</v>
      </c>
    </row>
    <row r="43" customFormat="false" ht="15" hidden="false" customHeight="false" outlineLevel="0" collapsed="false">
      <c r="D43" s="0" t="n">
        <f aca="false">B43*C43</f>
        <v>0</v>
      </c>
    </row>
    <row r="44" customFormat="false" ht="15" hidden="false" customHeight="false" outlineLevel="0" collapsed="false">
      <c r="D44" s="0" t="n">
        <f aca="false">B44*C44</f>
        <v>0</v>
      </c>
    </row>
    <row r="45" customFormat="false" ht="15" hidden="false" customHeight="false" outlineLevel="0" collapsed="false">
      <c r="D45" s="0" t="n">
        <f aca="false">B45*C45</f>
        <v>0</v>
      </c>
    </row>
    <row r="46" customFormat="false" ht="15" hidden="false" customHeight="false" outlineLevel="0" collapsed="false">
      <c r="D46" s="0" t="n">
        <f aca="false">B46*C46</f>
        <v>0</v>
      </c>
    </row>
    <row r="47" customFormat="false" ht="15" hidden="false" customHeight="false" outlineLevel="0" collapsed="false">
      <c r="D47" s="0" t="n">
        <f aca="false">B47*C47</f>
        <v>0</v>
      </c>
    </row>
    <row r="48" customFormat="false" ht="15" hidden="false" customHeight="false" outlineLevel="0" collapsed="false">
      <c r="D48" s="0" t="n">
        <f aca="false">B48*C48</f>
        <v>0</v>
      </c>
    </row>
    <row r="49" customFormat="false" ht="15" hidden="false" customHeight="false" outlineLevel="0" collapsed="false">
      <c r="D49" s="0" t="n">
        <f aca="false">B49*C49</f>
        <v>0</v>
      </c>
    </row>
    <row r="51" customFormat="false" ht="15" hidden="false" customHeight="false" outlineLevel="0" collapsed="false">
      <c r="D51" s="0" t="n">
        <f aca="false">B51*C51</f>
        <v>0</v>
      </c>
    </row>
    <row r="52" customFormat="false" ht="15" hidden="false" customHeight="false" outlineLevel="0" collapsed="false">
      <c r="D52" s="0" t="n">
        <f aca="false">B52*C52</f>
        <v>0</v>
      </c>
    </row>
    <row r="54" customFormat="false" ht="15" hidden="false" customHeight="false" outlineLevel="0" collapsed="false">
      <c r="D54" s="0" t="n">
        <f aca="false">B54*C54</f>
        <v>0</v>
      </c>
    </row>
    <row r="55" customFormat="false" ht="15" hidden="false" customHeight="false" outlineLevel="0" collapsed="false">
      <c r="D55" s="0" t="n">
        <f aca="false">B55*C55</f>
        <v>0</v>
      </c>
    </row>
    <row r="57" customFormat="false" ht="15" hidden="false" customHeight="false" outlineLevel="0" collapsed="false">
      <c r="D57" s="0" t="n">
        <f aca="false">B57*C57</f>
        <v>0</v>
      </c>
    </row>
    <row r="58" customFormat="false" ht="15" hidden="false" customHeight="false" outlineLevel="0" collapsed="false">
      <c r="D58" s="0" t="n">
        <f aca="false">B58*C58</f>
        <v>0</v>
      </c>
    </row>
    <row r="59" customFormat="false" ht="15" hidden="false" customHeight="false" outlineLevel="0" collapsed="false">
      <c r="D59" s="0" t="n">
        <f aca="false">B59*C59</f>
        <v>0</v>
      </c>
    </row>
    <row r="60" customFormat="false" ht="15" hidden="false" customHeight="false" outlineLevel="0" collapsed="false">
      <c r="D60" s="0" t="n">
        <f aca="false">B60*C60</f>
        <v>0</v>
      </c>
    </row>
    <row r="61" customFormat="false" ht="15" hidden="false" customHeight="false" outlineLevel="0" collapsed="false">
      <c r="D61" s="0" t="n">
        <f aca="false">B61*C61</f>
        <v>0</v>
      </c>
    </row>
    <row r="62" customFormat="false" ht="15" hidden="false" customHeight="false" outlineLevel="0" collapsed="false">
      <c r="D62" s="0" t="n">
        <f aca="false">B62*C62</f>
        <v>0</v>
      </c>
    </row>
    <row r="63" customFormat="false" ht="15" hidden="false" customHeight="false" outlineLevel="0" collapsed="false">
      <c r="D63" s="0" t="n">
        <f aca="false">B63*C63</f>
        <v>0</v>
      </c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A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A6:E6"/>
    <mergeCell ref="F6:G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pageBreakPreview" topLeftCell="A34" colorId="64" zoomScale="100" zoomScaleNormal="16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53.11"/>
    <col collapsed="false" customWidth="true" hidden="false" outlineLevel="0" max="2" min="2" style="0" width="22.44"/>
    <col collapsed="false" customWidth="true" hidden="false" outlineLevel="0" max="3" min="3" style="0" width="25.32"/>
    <col collapsed="false" customWidth="true" hidden="false" outlineLevel="0" max="4" min="4" style="0" width="14.44"/>
  </cols>
  <sheetData>
    <row r="1" customFormat="false" ht="13.5" hidden="false" customHeight="true" outlineLevel="0" collapsed="false">
      <c r="A1" s="45" t="s">
        <v>142</v>
      </c>
      <c r="B1" s="46"/>
      <c r="C1" s="10" t="n">
        <v>50</v>
      </c>
      <c r="D1" s="10" t="n">
        <v>0</v>
      </c>
    </row>
    <row r="2" customFormat="false" ht="13.5" hidden="false" customHeight="true" outlineLevel="0" collapsed="false">
      <c r="A2" s="45" t="s">
        <v>143</v>
      </c>
      <c r="B2" s="46"/>
      <c r="C2" s="10" t="n">
        <v>50</v>
      </c>
      <c r="D2" s="10" t="n">
        <v>0</v>
      </c>
    </row>
    <row r="3" customFormat="false" ht="13.5" hidden="false" customHeight="true" outlineLevel="0" collapsed="false">
      <c r="A3" s="45" t="s">
        <v>144</v>
      </c>
      <c r="B3" s="46"/>
      <c r="C3" s="10" t="n">
        <v>50</v>
      </c>
      <c r="D3" s="10" t="n">
        <v>0</v>
      </c>
    </row>
    <row r="4" customFormat="false" ht="13.5" hidden="false" customHeight="true" outlineLevel="0" collapsed="false">
      <c r="A4" s="45" t="s">
        <v>145</v>
      </c>
      <c r="B4" s="46"/>
      <c r="C4" s="10" t="n">
        <v>20</v>
      </c>
      <c r="D4" s="10" t="n">
        <v>0</v>
      </c>
    </row>
    <row r="5" customFormat="false" ht="13.5" hidden="false" customHeight="true" outlineLevel="0" collapsed="false">
      <c r="A5" s="45" t="s">
        <v>146</v>
      </c>
      <c r="B5" s="46"/>
      <c r="C5" s="10" t="n">
        <v>10</v>
      </c>
      <c r="D5" s="10" t="n">
        <v>0</v>
      </c>
    </row>
    <row r="6" customFormat="false" ht="13.5" hidden="false" customHeight="true" outlineLevel="0" collapsed="false">
      <c r="A6" s="47" t="s">
        <v>147</v>
      </c>
      <c r="B6" s="48"/>
      <c r="C6" s="48"/>
      <c r="D6" s="48"/>
    </row>
    <row r="7" customFormat="false" ht="13.5" hidden="false" customHeight="true" outlineLevel="0" collapsed="false">
      <c r="A7" s="45" t="s">
        <v>148</v>
      </c>
      <c r="B7" s="46"/>
      <c r="C7" s="10" t="n">
        <v>50</v>
      </c>
      <c r="D7" s="10" t="n">
        <v>0</v>
      </c>
    </row>
    <row r="8" customFormat="false" ht="13.5" hidden="false" customHeight="true" outlineLevel="0" collapsed="false">
      <c r="A8" s="45" t="s">
        <v>149</v>
      </c>
      <c r="B8" s="46"/>
      <c r="C8" s="10" t="n">
        <v>1.5</v>
      </c>
      <c r="D8" s="10" t="n">
        <f aca="false">B8*C8</f>
        <v>0</v>
      </c>
    </row>
    <row r="9" customFormat="false" ht="13.5" hidden="false" customHeight="true" outlineLevel="0" collapsed="false">
      <c r="A9" s="45" t="s">
        <v>150</v>
      </c>
      <c r="B9" s="46"/>
      <c r="C9" s="10" t="n">
        <v>50</v>
      </c>
      <c r="D9" s="10" t="n">
        <f aca="false">B9*C9</f>
        <v>0</v>
      </c>
    </row>
    <row r="10" customFormat="false" ht="13.5" hidden="false" customHeight="true" outlineLevel="0" collapsed="false">
      <c r="A10" s="45" t="s">
        <v>151</v>
      </c>
      <c r="B10" s="46"/>
      <c r="C10" s="10" t="n">
        <v>50</v>
      </c>
      <c r="D10" s="10" t="n">
        <f aca="false">B10*C10</f>
        <v>0</v>
      </c>
    </row>
    <row r="11" customFormat="false" ht="13.5" hidden="false" customHeight="true" outlineLevel="0" collapsed="false">
      <c r="A11" s="45" t="s">
        <v>152</v>
      </c>
      <c r="B11" s="46"/>
      <c r="C11" s="10" t="n">
        <v>20</v>
      </c>
      <c r="D11" s="10" t="n">
        <f aca="false">D8+D9+D10</f>
        <v>0</v>
      </c>
    </row>
    <row r="12" customFormat="false" ht="13.5" hidden="false" customHeight="true" outlineLevel="0" collapsed="false">
      <c r="A12" s="45" t="s">
        <v>153</v>
      </c>
      <c r="B12" s="46"/>
      <c r="C12" s="10" t="n">
        <v>50</v>
      </c>
      <c r="D12" s="10" t="n">
        <v>0</v>
      </c>
    </row>
    <row r="13" customFormat="false" ht="13.5" hidden="false" customHeight="true" outlineLevel="0" collapsed="false">
      <c r="A13" s="45" t="s">
        <v>154</v>
      </c>
      <c r="B13" s="46"/>
      <c r="C13" s="10" t="n">
        <v>50</v>
      </c>
      <c r="D13" s="10" t="n">
        <v>0</v>
      </c>
    </row>
    <row r="14" customFormat="false" ht="13.5" hidden="false" customHeight="true" outlineLevel="0" collapsed="false">
      <c r="A14" s="45" t="s">
        <v>155</v>
      </c>
      <c r="B14" s="46"/>
      <c r="C14" s="10" t="n">
        <v>50</v>
      </c>
      <c r="D14" s="10" t="n">
        <v>0</v>
      </c>
    </row>
    <row r="15" customFormat="false" ht="13.5" hidden="false" customHeight="true" outlineLevel="0" collapsed="false">
      <c r="A15" s="45" t="s">
        <v>156</v>
      </c>
      <c r="B15" s="46"/>
      <c r="C15" s="10" t="n">
        <v>50</v>
      </c>
      <c r="D15" s="10" t="n">
        <f aca="false">B15*C15</f>
        <v>0</v>
      </c>
    </row>
    <row r="16" customFormat="false" ht="13.5" hidden="false" customHeight="true" outlineLevel="0" collapsed="false">
      <c r="A16" s="45" t="s">
        <v>146</v>
      </c>
      <c r="B16" s="46"/>
      <c r="C16" s="10" t="n">
        <v>10</v>
      </c>
      <c r="D16" s="10" t="n">
        <f aca="false">B16*C16</f>
        <v>0</v>
      </c>
    </row>
    <row r="17" customFormat="false" ht="13.5" hidden="false" customHeight="true" outlineLevel="0" collapsed="false">
      <c r="A17" s="45" t="s">
        <v>157</v>
      </c>
      <c r="B17" s="46"/>
      <c r="C17" s="10" t="n">
        <v>5</v>
      </c>
      <c r="D17" s="10" t="n">
        <f aca="false">B17*C17</f>
        <v>0</v>
      </c>
    </row>
    <row r="18" customFormat="false" ht="13.5" hidden="false" customHeight="true" outlineLevel="0" collapsed="false">
      <c r="A18" s="45" t="s">
        <v>158</v>
      </c>
      <c r="B18" s="46"/>
      <c r="C18" s="10" t="n">
        <v>20</v>
      </c>
      <c r="D18" s="10" t="n">
        <f aca="false">B18*C18</f>
        <v>0</v>
      </c>
    </row>
    <row r="19" customFormat="false" ht="13.5" hidden="false" customHeight="true" outlineLevel="0" collapsed="false">
      <c r="A19" s="27" t="s">
        <v>13</v>
      </c>
      <c r="B19" s="27"/>
      <c r="C19" s="27"/>
      <c r="D19" s="10" t="n">
        <f aca="false">B19*C19</f>
        <v>0</v>
      </c>
    </row>
    <row r="20" customFormat="false" ht="15" hidden="false" customHeight="false" outlineLevel="0" collapsed="false">
      <c r="D20" s="10" t="n">
        <f aca="false">B20*C20</f>
        <v>0</v>
      </c>
    </row>
    <row r="22" customFormat="false" ht="15" hidden="false" customHeight="false" outlineLevel="0" collapsed="false">
      <c r="D22" s="0" t="n">
        <f aca="false">B22*C22</f>
        <v>0</v>
      </c>
    </row>
    <row r="23" customFormat="false" ht="15" hidden="false" customHeight="false" outlineLevel="0" collapsed="false">
      <c r="D23" s="0" t="n">
        <f aca="false">B23*C23</f>
        <v>0</v>
      </c>
    </row>
    <row r="24" customFormat="false" ht="15" hidden="false" customHeight="false" outlineLevel="0" collapsed="false">
      <c r="D24" s="0" t="n">
        <f aca="false">B24*C24</f>
        <v>0</v>
      </c>
    </row>
    <row r="25" customFormat="false" ht="15" hidden="false" customHeight="false" outlineLevel="0" collapsed="false">
      <c r="D25" s="0" t="n">
        <f aca="false">B25*C25</f>
        <v>0</v>
      </c>
    </row>
    <row r="26" customFormat="false" ht="15" hidden="false" customHeight="false" outlineLevel="0" collapsed="false">
      <c r="D26" s="0" t="n">
        <f aca="false">B26*C26</f>
        <v>0</v>
      </c>
    </row>
    <row r="27" customFormat="false" ht="15" hidden="false" customHeight="false" outlineLevel="0" collapsed="false">
      <c r="D27" s="0" t="n">
        <f aca="false">B27*C27</f>
        <v>0</v>
      </c>
    </row>
    <row r="29" customFormat="false" ht="15" hidden="false" customHeight="false" outlineLevel="0" collapsed="false">
      <c r="D29" s="0" t="n">
        <f aca="false">B29*C29</f>
        <v>0</v>
      </c>
    </row>
    <row r="30" customFormat="false" ht="15" hidden="false" customHeight="false" outlineLevel="0" collapsed="false">
      <c r="D30" s="0" t="n">
        <f aca="false">B30*C30</f>
        <v>0</v>
      </c>
    </row>
    <row r="31" customFormat="false" ht="15" hidden="false" customHeight="false" outlineLevel="0" collapsed="false">
      <c r="D31" s="0" t="n">
        <f aca="false">B31*C31</f>
        <v>0</v>
      </c>
    </row>
    <row r="32" customFormat="false" ht="15" hidden="false" customHeight="false" outlineLevel="0" collapsed="false">
      <c r="D32" s="0" t="n">
        <f aca="false">B32*C32</f>
        <v>0</v>
      </c>
    </row>
    <row r="34" customFormat="false" ht="15" hidden="false" customHeight="false" outlineLevel="0" collapsed="false">
      <c r="D34" s="0" t="n">
        <f aca="false">B34*C34</f>
        <v>0</v>
      </c>
    </row>
    <row r="35" customFormat="false" ht="15" hidden="false" customHeight="false" outlineLevel="0" collapsed="false">
      <c r="D35" s="0" t="n">
        <f aca="false">B35*C35</f>
        <v>0</v>
      </c>
    </row>
    <row r="36" customFormat="false" ht="15" hidden="false" customHeight="false" outlineLevel="0" collapsed="false">
      <c r="D36" s="0" t="n">
        <f aca="false">B36*C36</f>
        <v>0</v>
      </c>
    </row>
    <row r="37" customFormat="false" ht="15" hidden="false" customHeight="false" outlineLevel="0" collapsed="false">
      <c r="D37" s="0" t="n">
        <f aca="false">B37*C37</f>
        <v>0</v>
      </c>
    </row>
    <row r="38" customFormat="false" ht="15" hidden="false" customHeight="false" outlineLevel="0" collapsed="false">
      <c r="D38" s="0" t="n">
        <f aca="false">B38*C38</f>
        <v>0</v>
      </c>
    </row>
    <row r="39" customFormat="false" ht="15" hidden="false" customHeight="false" outlineLevel="0" collapsed="false">
      <c r="D39" s="0" t="n">
        <f aca="false">B39*C39</f>
        <v>0</v>
      </c>
    </row>
    <row r="41" customFormat="false" ht="15" hidden="false" customHeight="false" outlineLevel="0" collapsed="false">
      <c r="D41" s="0" t="n">
        <f aca="false">B41*C41</f>
        <v>0</v>
      </c>
    </row>
    <row r="42" customFormat="false" ht="15" hidden="false" customHeight="false" outlineLevel="0" collapsed="false">
      <c r="D42" s="0" t="n">
        <f aca="false">B42*C42</f>
        <v>0</v>
      </c>
    </row>
    <row r="43" customFormat="false" ht="15" hidden="false" customHeight="false" outlineLevel="0" collapsed="false">
      <c r="D43" s="0" t="n">
        <f aca="false">B43*C43</f>
        <v>0</v>
      </c>
    </row>
    <row r="44" customFormat="false" ht="15" hidden="false" customHeight="false" outlineLevel="0" collapsed="false">
      <c r="D44" s="0" t="n">
        <f aca="false">B44*C44</f>
        <v>0</v>
      </c>
    </row>
    <row r="45" customFormat="false" ht="15" hidden="false" customHeight="false" outlineLevel="0" collapsed="false">
      <c r="D45" s="0" t="n">
        <f aca="false">B45*C45</f>
        <v>0</v>
      </c>
    </row>
    <row r="46" customFormat="false" ht="15" hidden="false" customHeight="false" outlineLevel="0" collapsed="false">
      <c r="D46" s="0" t="n">
        <f aca="false">B46*C46</f>
        <v>0</v>
      </c>
    </row>
    <row r="47" customFormat="false" ht="15" hidden="false" customHeight="false" outlineLevel="0" collapsed="false">
      <c r="D47" s="0" t="n">
        <f aca="false">B47*C47</f>
        <v>0</v>
      </c>
    </row>
    <row r="48" customFormat="false" ht="15" hidden="false" customHeight="false" outlineLevel="0" collapsed="false">
      <c r="D48" s="0" t="n">
        <f aca="false">B48*C48</f>
        <v>0</v>
      </c>
    </row>
    <row r="49" customFormat="false" ht="15" hidden="false" customHeight="false" outlineLevel="0" collapsed="false">
      <c r="D49" s="0" t="n">
        <f aca="false">B49*C49</f>
        <v>0</v>
      </c>
    </row>
    <row r="51" customFormat="false" ht="15" hidden="false" customHeight="false" outlineLevel="0" collapsed="false">
      <c r="D51" s="0" t="n">
        <f aca="false">B51*C51</f>
        <v>0</v>
      </c>
    </row>
    <row r="52" customFormat="false" ht="15" hidden="false" customHeight="false" outlineLevel="0" collapsed="false">
      <c r="D52" s="0" t="n">
        <f aca="false">B52*C52</f>
        <v>0</v>
      </c>
    </row>
    <row r="54" customFormat="false" ht="15" hidden="false" customHeight="false" outlineLevel="0" collapsed="false">
      <c r="D54" s="0" t="n">
        <f aca="false">B54*C54</f>
        <v>0</v>
      </c>
    </row>
    <row r="55" customFormat="false" ht="15" hidden="false" customHeight="false" outlineLevel="0" collapsed="false">
      <c r="D55" s="0" t="n">
        <f aca="false">B55*C55</f>
        <v>0</v>
      </c>
    </row>
    <row r="57" customFormat="false" ht="15" hidden="false" customHeight="false" outlineLevel="0" collapsed="false">
      <c r="D57" s="0" t="n">
        <f aca="false">B57*C57</f>
        <v>0</v>
      </c>
    </row>
    <row r="58" customFormat="false" ht="15" hidden="false" customHeight="false" outlineLevel="0" collapsed="false">
      <c r="D58" s="0" t="n">
        <f aca="false">B58*C58</f>
        <v>0</v>
      </c>
    </row>
    <row r="59" customFormat="false" ht="15" hidden="false" customHeight="false" outlineLevel="0" collapsed="false">
      <c r="D59" s="0" t="n">
        <f aca="false">B59*C59</f>
        <v>0</v>
      </c>
    </row>
    <row r="60" customFormat="false" ht="15" hidden="false" customHeight="false" outlineLevel="0" collapsed="false">
      <c r="D60" s="0" t="n">
        <f aca="false">B60*C60</f>
        <v>0</v>
      </c>
    </row>
    <row r="61" customFormat="false" ht="15" hidden="false" customHeight="false" outlineLevel="0" collapsed="false">
      <c r="D61" s="0" t="n">
        <f aca="false">B61*C61</f>
        <v>0</v>
      </c>
    </row>
    <row r="62" customFormat="false" ht="15" hidden="false" customHeight="false" outlineLevel="0" collapsed="false">
      <c r="D62" s="0" t="n">
        <f aca="false">B62*C62</f>
        <v>0</v>
      </c>
    </row>
    <row r="63" customFormat="false" ht="15" hidden="false" customHeight="false" outlineLevel="0" collapsed="false">
      <c r="D63" s="0" t="n">
        <f aca="false">B63*C63</f>
        <v>0</v>
      </c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9:C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8:D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6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53.11"/>
    <col collapsed="false" customWidth="true" hidden="false" outlineLevel="0" max="2" min="2" style="0" width="22.44"/>
    <col collapsed="false" customWidth="true" hidden="false" outlineLevel="0" max="3" min="3" style="0" width="25.32"/>
    <col collapsed="false" customWidth="true" hidden="false" outlineLevel="0" max="4" min="4" style="0" width="14.44"/>
  </cols>
  <sheetData>
    <row r="8" customFormat="false" ht="15" hidden="false" customHeight="false" outlineLevel="0" collapsed="false">
      <c r="C8" s="0" t="n">
        <v>1.5</v>
      </c>
      <c r="D8" s="0" t="n">
        <f aca="false">B8*C8</f>
        <v>0</v>
      </c>
    </row>
    <row r="9" customFormat="false" ht="15" hidden="false" customHeight="false" outlineLevel="0" collapsed="false">
      <c r="D9" s="0" t="n">
        <f aca="false">B9*C9</f>
        <v>0</v>
      </c>
    </row>
    <row r="10" customFormat="false" ht="15" hidden="false" customHeight="false" outlineLevel="0" collapsed="false">
      <c r="D10" s="0" t="n">
        <f aca="false">B10*C10</f>
        <v>0</v>
      </c>
    </row>
    <row r="11" customFormat="false" ht="15" hidden="false" customHeight="false" outlineLevel="0" collapsed="false">
      <c r="D11" s="0" t="n">
        <f aca="false">D8+D9+D10</f>
        <v>0</v>
      </c>
    </row>
    <row r="15" customFormat="false" ht="15" hidden="false" customHeight="false" outlineLevel="0" collapsed="false">
      <c r="D15" s="0" t="n">
        <f aca="false">B15*C15</f>
        <v>0</v>
      </c>
    </row>
    <row r="16" customFormat="false" ht="15" hidden="false" customHeight="false" outlineLevel="0" collapsed="false">
      <c r="D16" s="0" t="n">
        <f aca="false">B16*C16</f>
        <v>0</v>
      </c>
    </row>
    <row r="17" customFormat="false" ht="15" hidden="false" customHeight="false" outlineLevel="0" collapsed="false">
      <c r="D17" s="0" t="n">
        <f aca="false">B17*C17</f>
        <v>0</v>
      </c>
    </row>
    <row r="18" customFormat="false" ht="15" hidden="false" customHeight="false" outlineLevel="0" collapsed="false">
      <c r="D18" s="0" t="n">
        <f aca="false">B18*C18</f>
        <v>0</v>
      </c>
    </row>
    <row r="19" customFormat="false" ht="15" hidden="false" customHeight="false" outlineLevel="0" collapsed="false">
      <c r="D19" s="0" t="n">
        <f aca="false">B19*C19</f>
        <v>0</v>
      </c>
    </row>
    <row r="20" customFormat="false" ht="15" hidden="false" customHeight="false" outlineLevel="0" collapsed="false">
      <c r="D20" s="0" t="n">
        <f aca="false">B20*C20</f>
        <v>0</v>
      </c>
    </row>
    <row r="22" customFormat="false" ht="15" hidden="false" customHeight="false" outlineLevel="0" collapsed="false">
      <c r="D22" s="0" t="n">
        <f aca="false">B22*C22</f>
        <v>0</v>
      </c>
    </row>
    <row r="23" customFormat="false" ht="15" hidden="false" customHeight="false" outlineLevel="0" collapsed="false">
      <c r="D23" s="0" t="n">
        <f aca="false">B23*C23</f>
        <v>0</v>
      </c>
    </row>
    <row r="24" customFormat="false" ht="15" hidden="false" customHeight="false" outlineLevel="0" collapsed="false">
      <c r="D24" s="0" t="n">
        <f aca="false">B24*C24</f>
        <v>0</v>
      </c>
    </row>
    <row r="25" customFormat="false" ht="15" hidden="false" customHeight="false" outlineLevel="0" collapsed="false">
      <c r="D25" s="0" t="n">
        <f aca="false">B25*C25</f>
        <v>0</v>
      </c>
    </row>
    <row r="26" customFormat="false" ht="15" hidden="false" customHeight="false" outlineLevel="0" collapsed="false">
      <c r="D26" s="0" t="n">
        <f aca="false">B26*C26</f>
        <v>0</v>
      </c>
    </row>
    <row r="27" customFormat="false" ht="15" hidden="false" customHeight="false" outlineLevel="0" collapsed="false">
      <c r="D27" s="0" t="n">
        <f aca="false">B27*C27</f>
        <v>0</v>
      </c>
    </row>
    <row r="29" customFormat="false" ht="15" hidden="false" customHeight="false" outlineLevel="0" collapsed="false">
      <c r="D29" s="0" t="n">
        <f aca="false">B29*C29</f>
        <v>0</v>
      </c>
    </row>
    <row r="30" customFormat="false" ht="15" hidden="false" customHeight="false" outlineLevel="0" collapsed="false">
      <c r="D30" s="0" t="n">
        <f aca="false">B30*C30</f>
        <v>0</v>
      </c>
    </row>
    <row r="31" customFormat="false" ht="15" hidden="false" customHeight="false" outlineLevel="0" collapsed="false">
      <c r="D31" s="0" t="n">
        <f aca="false">B31*C31</f>
        <v>0</v>
      </c>
    </row>
    <row r="32" customFormat="false" ht="15" hidden="false" customHeight="false" outlineLevel="0" collapsed="false">
      <c r="D32" s="0" t="n">
        <f aca="false">B32*C32</f>
        <v>0</v>
      </c>
    </row>
    <row r="34" customFormat="false" ht="15" hidden="false" customHeight="false" outlineLevel="0" collapsed="false">
      <c r="D34" s="0" t="n">
        <f aca="false">B34*C34</f>
        <v>0</v>
      </c>
    </row>
    <row r="35" customFormat="false" ht="15" hidden="false" customHeight="false" outlineLevel="0" collapsed="false">
      <c r="D35" s="0" t="n">
        <f aca="false">B35*C35</f>
        <v>0</v>
      </c>
    </row>
    <row r="36" customFormat="false" ht="15" hidden="false" customHeight="false" outlineLevel="0" collapsed="false">
      <c r="D36" s="0" t="n">
        <f aca="false">B36*C36</f>
        <v>0</v>
      </c>
    </row>
    <row r="37" customFormat="false" ht="15" hidden="false" customHeight="false" outlineLevel="0" collapsed="false">
      <c r="D37" s="0" t="n">
        <f aca="false">B37*C37</f>
        <v>0</v>
      </c>
    </row>
    <row r="38" customFormat="false" ht="15" hidden="false" customHeight="false" outlineLevel="0" collapsed="false">
      <c r="D38" s="0" t="n">
        <f aca="false">B38*C38</f>
        <v>0</v>
      </c>
    </row>
    <row r="39" customFormat="false" ht="15" hidden="false" customHeight="false" outlineLevel="0" collapsed="false">
      <c r="D39" s="0" t="n">
        <f aca="false">B39*C39</f>
        <v>0</v>
      </c>
    </row>
    <row r="41" customFormat="false" ht="15" hidden="false" customHeight="false" outlineLevel="0" collapsed="false">
      <c r="D41" s="0" t="n">
        <f aca="false">B41*C41</f>
        <v>0</v>
      </c>
    </row>
    <row r="42" customFormat="false" ht="15" hidden="false" customHeight="false" outlineLevel="0" collapsed="false">
      <c r="D42" s="0" t="n">
        <f aca="false">B42*C42</f>
        <v>0</v>
      </c>
    </row>
    <row r="43" customFormat="false" ht="15" hidden="false" customHeight="false" outlineLevel="0" collapsed="false">
      <c r="D43" s="0" t="n">
        <f aca="false">B43*C43</f>
        <v>0</v>
      </c>
    </row>
    <row r="44" customFormat="false" ht="15" hidden="false" customHeight="false" outlineLevel="0" collapsed="false">
      <c r="D44" s="0" t="n">
        <f aca="false">B44*C44</f>
        <v>0</v>
      </c>
    </row>
    <row r="45" customFormat="false" ht="15" hidden="false" customHeight="false" outlineLevel="0" collapsed="false">
      <c r="D45" s="0" t="n">
        <f aca="false">B45*C45</f>
        <v>0</v>
      </c>
    </row>
    <row r="46" customFormat="false" ht="15" hidden="false" customHeight="false" outlineLevel="0" collapsed="false">
      <c r="D46" s="0" t="n">
        <f aca="false">B46*C46</f>
        <v>0</v>
      </c>
    </row>
    <row r="47" customFormat="false" ht="15" hidden="false" customHeight="false" outlineLevel="0" collapsed="false">
      <c r="D47" s="0" t="n">
        <f aca="false">B47*C47</f>
        <v>0</v>
      </c>
    </row>
    <row r="48" customFormat="false" ht="15" hidden="false" customHeight="false" outlineLevel="0" collapsed="false">
      <c r="D48" s="0" t="n">
        <f aca="false">B48*C48</f>
        <v>0</v>
      </c>
    </row>
    <row r="49" customFormat="false" ht="15" hidden="false" customHeight="false" outlineLevel="0" collapsed="false">
      <c r="D49" s="0" t="n">
        <f aca="false">B49*C49</f>
        <v>0</v>
      </c>
    </row>
    <row r="51" customFormat="false" ht="15" hidden="false" customHeight="false" outlineLevel="0" collapsed="false">
      <c r="D51" s="0" t="n">
        <f aca="false">B51*C51</f>
        <v>0</v>
      </c>
    </row>
    <row r="52" customFormat="false" ht="15" hidden="false" customHeight="false" outlineLevel="0" collapsed="false">
      <c r="D52" s="0" t="n">
        <f aca="false">B52*C52</f>
        <v>0</v>
      </c>
    </row>
    <row r="54" customFormat="false" ht="15" hidden="false" customHeight="false" outlineLevel="0" collapsed="false">
      <c r="D54" s="0" t="n">
        <f aca="false">B54*C54</f>
        <v>0</v>
      </c>
    </row>
    <row r="55" customFormat="false" ht="15" hidden="false" customHeight="false" outlineLevel="0" collapsed="false">
      <c r="D55" s="0" t="n">
        <f aca="false">B55*C55</f>
        <v>0</v>
      </c>
    </row>
    <row r="57" customFormat="false" ht="15" hidden="false" customHeight="false" outlineLevel="0" collapsed="false">
      <c r="D57" s="0" t="n">
        <f aca="false">B57*C57</f>
        <v>0</v>
      </c>
    </row>
    <row r="58" customFormat="false" ht="15" hidden="false" customHeight="false" outlineLevel="0" collapsed="false">
      <c r="D58" s="0" t="n">
        <f aca="false">B58*C58</f>
        <v>0</v>
      </c>
    </row>
    <row r="59" customFormat="false" ht="15" hidden="false" customHeight="false" outlineLevel="0" collapsed="false">
      <c r="D59" s="0" t="n">
        <f aca="false">B59*C59</f>
        <v>0</v>
      </c>
    </row>
    <row r="60" customFormat="false" ht="15" hidden="false" customHeight="false" outlineLevel="0" collapsed="false">
      <c r="D60" s="0" t="n">
        <f aca="false">B60*C60</f>
        <v>0</v>
      </c>
    </row>
    <row r="61" customFormat="false" ht="15" hidden="false" customHeight="false" outlineLevel="0" collapsed="false">
      <c r="D61" s="0" t="n">
        <f aca="false">B61*C61</f>
        <v>0</v>
      </c>
    </row>
    <row r="62" customFormat="false" ht="15" hidden="false" customHeight="false" outlineLevel="0" collapsed="false">
      <c r="D62" s="0" t="n">
        <f aca="false">B62*C62</f>
        <v>0</v>
      </c>
    </row>
    <row r="63" customFormat="false" ht="15" hidden="false" customHeight="false" outlineLevel="0" collapsed="false">
      <c r="D63" s="0" t="n">
        <f aca="false">B63*C63</f>
        <v>0</v>
      </c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8:D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6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46.89"/>
    <col collapsed="false" customWidth="true" hidden="false" outlineLevel="0" max="6" min="2" style="0" width="14"/>
    <col collapsed="false" customWidth="true" hidden="false" outlineLevel="0" max="7" min="7" style="0" width="7.32"/>
    <col collapsed="false" customWidth="true" hidden="false" outlineLevel="0" max="8" min="8" style="0" width="4.22"/>
  </cols>
  <sheetData>
    <row r="8" customFormat="false" ht="15" hidden="false" customHeight="false" outlineLevel="0" collapsed="false">
      <c r="C8" s="0" t="n">
        <v>1.5</v>
      </c>
      <c r="D8" s="0" t="n">
        <f aca="false">B8*C8</f>
        <v>0</v>
      </c>
    </row>
    <row r="9" customFormat="false" ht="15" hidden="false" customHeight="false" outlineLevel="0" collapsed="false">
      <c r="D9" s="0" t="n">
        <f aca="false">B9*C9</f>
        <v>0</v>
      </c>
    </row>
    <row r="10" customFormat="false" ht="15" hidden="false" customHeight="false" outlineLevel="0" collapsed="false">
      <c r="D10" s="0" t="n">
        <f aca="false">B10*C10</f>
        <v>0</v>
      </c>
    </row>
    <row r="11" customFormat="false" ht="15" hidden="false" customHeight="false" outlineLevel="0" collapsed="false">
      <c r="D11" s="0" t="n">
        <f aca="false">D8+D9+D10</f>
        <v>0</v>
      </c>
    </row>
    <row r="15" customFormat="false" ht="15" hidden="false" customHeight="false" outlineLevel="0" collapsed="false">
      <c r="D15" s="0" t="n">
        <f aca="false">B15*C15</f>
        <v>0</v>
      </c>
    </row>
    <row r="16" customFormat="false" ht="15" hidden="false" customHeight="false" outlineLevel="0" collapsed="false">
      <c r="D16" s="0" t="n">
        <f aca="false">B16*C16</f>
        <v>0</v>
      </c>
    </row>
    <row r="17" customFormat="false" ht="15" hidden="false" customHeight="false" outlineLevel="0" collapsed="false">
      <c r="D17" s="0" t="n">
        <f aca="false">B17*C17</f>
        <v>0</v>
      </c>
    </row>
    <row r="18" customFormat="false" ht="15" hidden="false" customHeight="false" outlineLevel="0" collapsed="false">
      <c r="D18" s="0" t="n">
        <f aca="false">B18*C18</f>
        <v>0</v>
      </c>
    </row>
    <row r="19" customFormat="false" ht="15" hidden="false" customHeight="false" outlineLevel="0" collapsed="false">
      <c r="D19" s="0" t="n">
        <f aca="false">B19*C19</f>
        <v>0</v>
      </c>
    </row>
    <row r="20" customFormat="false" ht="15" hidden="false" customHeight="false" outlineLevel="0" collapsed="false">
      <c r="D20" s="0" t="n">
        <f aca="false">B20*C20</f>
        <v>0</v>
      </c>
    </row>
    <row r="22" customFormat="false" ht="15" hidden="false" customHeight="false" outlineLevel="0" collapsed="false">
      <c r="D22" s="0" t="n">
        <f aca="false">B22*C22</f>
        <v>0</v>
      </c>
    </row>
    <row r="23" customFormat="false" ht="15" hidden="false" customHeight="false" outlineLevel="0" collapsed="false">
      <c r="D23" s="0" t="n">
        <f aca="false">B23*C23</f>
        <v>0</v>
      </c>
    </row>
    <row r="24" customFormat="false" ht="15" hidden="false" customHeight="false" outlineLevel="0" collapsed="false">
      <c r="D24" s="0" t="n">
        <f aca="false">B24*C24</f>
        <v>0</v>
      </c>
    </row>
    <row r="25" customFormat="false" ht="15" hidden="false" customHeight="false" outlineLevel="0" collapsed="false">
      <c r="D25" s="0" t="n">
        <f aca="false">B25*C25</f>
        <v>0</v>
      </c>
    </row>
    <row r="26" customFormat="false" ht="15" hidden="false" customHeight="false" outlineLevel="0" collapsed="false">
      <c r="D26" s="0" t="n">
        <f aca="false">B26*C26</f>
        <v>0</v>
      </c>
    </row>
    <row r="27" customFormat="false" ht="15" hidden="false" customHeight="false" outlineLevel="0" collapsed="false">
      <c r="D27" s="0" t="n">
        <f aca="false">B27*C27</f>
        <v>0</v>
      </c>
    </row>
    <row r="29" customFormat="false" ht="15" hidden="false" customHeight="false" outlineLevel="0" collapsed="false">
      <c r="D29" s="0" t="n">
        <f aca="false">B29*C29</f>
        <v>0</v>
      </c>
    </row>
    <row r="30" customFormat="false" ht="15" hidden="false" customHeight="false" outlineLevel="0" collapsed="false">
      <c r="D30" s="0" t="n">
        <f aca="false">B30*C30</f>
        <v>0</v>
      </c>
    </row>
    <row r="31" customFormat="false" ht="15" hidden="false" customHeight="false" outlineLevel="0" collapsed="false">
      <c r="D31" s="0" t="n">
        <f aca="false">B31*C31</f>
        <v>0</v>
      </c>
    </row>
    <row r="32" customFormat="false" ht="15" hidden="false" customHeight="false" outlineLevel="0" collapsed="false">
      <c r="D32" s="0" t="n">
        <f aca="false">B32*C32</f>
        <v>0</v>
      </c>
    </row>
    <row r="34" customFormat="false" ht="15" hidden="false" customHeight="false" outlineLevel="0" collapsed="false">
      <c r="D34" s="0" t="n">
        <f aca="false">B34*C34</f>
        <v>0</v>
      </c>
    </row>
    <row r="35" customFormat="false" ht="15" hidden="false" customHeight="false" outlineLevel="0" collapsed="false">
      <c r="D35" s="0" t="n">
        <f aca="false">B35*C35</f>
        <v>0</v>
      </c>
    </row>
    <row r="36" customFormat="false" ht="15" hidden="false" customHeight="false" outlineLevel="0" collapsed="false">
      <c r="D36" s="0" t="n">
        <f aca="false">B36*C36</f>
        <v>0</v>
      </c>
    </row>
    <row r="37" customFormat="false" ht="15" hidden="false" customHeight="false" outlineLevel="0" collapsed="false">
      <c r="D37" s="0" t="n">
        <f aca="false">B37*C37</f>
        <v>0</v>
      </c>
    </row>
    <row r="38" customFormat="false" ht="15" hidden="false" customHeight="false" outlineLevel="0" collapsed="false">
      <c r="D38" s="0" t="n">
        <f aca="false">B38*C38</f>
        <v>0</v>
      </c>
    </row>
    <row r="39" customFormat="false" ht="15" hidden="false" customHeight="false" outlineLevel="0" collapsed="false">
      <c r="D39" s="0" t="n">
        <f aca="false">B39*C39</f>
        <v>0</v>
      </c>
    </row>
    <row r="41" customFormat="false" ht="15" hidden="false" customHeight="false" outlineLevel="0" collapsed="false">
      <c r="D41" s="0" t="n">
        <f aca="false">B41*C41</f>
        <v>0</v>
      </c>
    </row>
    <row r="42" customFormat="false" ht="15" hidden="false" customHeight="false" outlineLevel="0" collapsed="false">
      <c r="D42" s="0" t="n">
        <f aca="false">B42*C42</f>
        <v>0</v>
      </c>
    </row>
    <row r="43" customFormat="false" ht="15" hidden="false" customHeight="false" outlineLevel="0" collapsed="false">
      <c r="D43" s="0" t="n">
        <f aca="false">B43*C43</f>
        <v>0</v>
      </c>
    </row>
    <row r="44" customFormat="false" ht="15" hidden="false" customHeight="false" outlineLevel="0" collapsed="false">
      <c r="D44" s="0" t="n">
        <f aca="false">B44*C44</f>
        <v>0</v>
      </c>
    </row>
    <row r="45" customFormat="false" ht="15" hidden="false" customHeight="false" outlineLevel="0" collapsed="false">
      <c r="D45" s="0" t="n">
        <f aca="false">B45*C45</f>
        <v>0</v>
      </c>
    </row>
    <row r="46" customFormat="false" ht="15" hidden="false" customHeight="false" outlineLevel="0" collapsed="false">
      <c r="D46" s="0" t="n">
        <f aca="false">B46*C46</f>
        <v>0</v>
      </c>
    </row>
    <row r="47" customFormat="false" ht="15" hidden="false" customHeight="false" outlineLevel="0" collapsed="false">
      <c r="D47" s="0" t="n">
        <f aca="false">B47*C47</f>
        <v>0</v>
      </c>
    </row>
    <row r="48" customFormat="false" ht="15" hidden="false" customHeight="false" outlineLevel="0" collapsed="false">
      <c r="D48" s="0" t="n">
        <f aca="false">B48*C48</f>
        <v>0</v>
      </c>
    </row>
    <row r="49" customFormat="false" ht="15" hidden="false" customHeight="false" outlineLevel="0" collapsed="false">
      <c r="D49" s="0" t="n">
        <f aca="false">B49*C49</f>
        <v>0</v>
      </c>
    </row>
    <row r="51" customFormat="false" ht="15" hidden="false" customHeight="false" outlineLevel="0" collapsed="false">
      <c r="D51" s="0" t="n">
        <f aca="false">B51*C51</f>
        <v>0</v>
      </c>
    </row>
    <row r="52" customFormat="false" ht="15" hidden="false" customHeight="false" outlineLevel="0" collapsed="false">
      <c r="D52" s="0" t="n">
        <f aca="false">B52*C52</f>
        <v>0</v>
      </c>
    </row>
    <row r="54" customFormat="false" ht="15" hidden="false" customHeight="false" outlineLevel="0" collapsed="false">
      <c r="D54" s="0" t="n">
        <f aca="false">B54*C54</f>
        <v>0</v>
      </c>
    </row>
    <row r="55" customFormat="false" ht="15" hidden="false" customHeight="false" outlineLevel="0" collapsed="false">
      <c r="D55" s="0" t="n">
        <f aca="false">B55*C55</f>
        <v>0</v>
      </c>
    </row>
    <row r="57" customFormat="false" ht="15" hidden="false" customHeight="false" outlineLevel="0" collapsed="false">
      <c r="D57" s="0" t="n">
        <f aca="false">B57*C57</f>
        <v>0</v>
      </c>
    </row>
    <row r="58" customFormat="false" ht="15" hidden="false" customHeight="false" outlineLevel="0" collapsed="false">
      <c r="D58" s="0" t="n">
        <f aca="false">B58*C58</f>
        <v>0</v>
      </c>
    </row>
    <row r="59" customFormat="false" ht="15" hidden="false" customHeight="false" outlineLevel="0" collapsed="false">
      <c r="D59" s="0" t="n">
        <f aca="false">B59*C59</f>
        <v>0</v>
      </c>
    </row>
    <row r="60" customFormat="false" ht="15" hidden="false" customHeight="false" outlineLevel="0" collapsed="false">
      <c r="D60" s="0" t="n">
        <f aca="false">B60*C60</f>
        <v>0</v>
      </c>
    </row>
    <row r="61" customFormat="false" ht="15" hidden="false" customHeight="false" outlineLevel="0" collapsed="false">
      <c r="D61" s="0" t="n">
        <f aca="false">B61*C61</f>
        <v>0</v>
      </c>
    </row>
    <row r="62" customFormat="false" ht="15" hidden="false" customHeight="false" outlineLevel="0" collapsed="false">
      <c r="D62" s="0" t="n">
        <f aca="false">B62*C62</f>
        <v>0</v>
      </c>
    </row>
    <row r="63" customFormat="false" ht="15" hidden="false" customHeight="false" outlineLevel="0" collapsed="false">
      <c r="D63" s="0" t="n">
        <f aca="false">B63*C63</f>
        <v>0</v>
      </c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341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2024-07-09T12:25:48Z</dcterms:created>
  <dc:creator>01995597910</dc:creator>
  <dc:description/>
  <dc:language>pt-BR</dc:language>
  <cp:lastModifiedBy/>
  <dcterms:modified xsi:type="dcterms:W3CDTF">2024-07-24T11:37:20Z</dcterms:modified>
  <cp:revision>31</cp:revision>
  <dc:subject>Correspondência Interna 153/2024</dc:subject>
  <dc:title>Resolucaon0072024AprovaoRegulamentodeProcessodepromocaodeClasseeAscensaodeNiveldosprofessores21.pdf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2024-07-08T00:00:00Z</vt:filetime>
  </property>
  <property fmtid="{D5CDD505-2E9C-101B-9397-08002B2CF9AE}" pid="3" name="Creator">
    <vt:lpwstr>Sistema eProtocolo</vt:lpwstr>
  </property>
  <property fmtid="{D5CDD505-2E9C-101B-9397-08002B2CF9AE}" pid="4" name="LastSaved">
    <vt:filetime>2024-07-08T00:00:00Z</vt:filetime>
  </property>
  <property fmtid="{D5CDD505-2E9C-101B-9397-08002B2CF9AE}" pid="5" name="Producer">
    <vt:lpwstr>OpenPDF 1.3.40</vt:lpwstr>
  </property>
</Properties>
</file>